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<sst xmlns="http://schemas.openxmlformats.org/spreadsheetml/2006/main" count="79" uniqueCount="69">
  <si>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r>
      <rPr>
        <sz val="20"/>
        <color theme="1"/>
        <rFont val="方正小标宋_GBK"/>
        <charset val="134"/>
      </rPr>
      <t>沁源县</t>
    </r>
    <r>
      <rPr>
        <u/>
        <sz val="20"/>
        <color theme="1"/>
        <rFont val="方正小标宋_GBK"/>
        <charset val="134"/>
      </rPr>
      <t xml:space="preserve">              </t>
    </r>
    <r>
      <rPr>
        <sz val="20"/>
        <color theme="1"/>
        <rFont val="方正小标宋_GBK"/>
        <charset val="134"/>
      </rPr>
      <t>乡（镇）秸秆粉碎和秋耕奖补资金结算备案表</t>
    </r>
  </si>
  <si>
    <t xml:space="preserve">填表日期：         年      月      日         </t>
  </si>
  <si>
    <t>补贴对象</t>
  </si>
  <si>
    <t>作业村名称</t>
  </si>
  <si>
    <t>作业亩数</t>
  </si>
  <si>
    <t>秸秆处理
补贴金额</t>
  </si>
  <si>
    <t>机耕作业
补贴金额</t>
  </si>
  <si>
    <t>合计金额</t>
  </si>
  <si>
    <t>账号</t>
  </si>
  <si>
    <t>备注</t>
  </si>
  <si>
    <t>注：此表报县农业机械中心备案，需乡（镇）出具收款总收据、提供收款账号和公示证明。</t>
  </si>
  <si>
    <t>乡（镇）负责人签字（盖章）：                       乡镇分管领导签字：                             承办人签字：</t>
  </si>
  <si>
    <t>沁源县机械秸秆利用和深耕奖补资金结算发放表（集体）</t>
  </si>
  <si>
    <t xml:space="preserve">填表日期：  2024年 4月 22日         </t>
  </si>
  <si>
    <t>机耕作业（亩）</t>
  </si>
  <si>
    <t>机耕作业
补贴金额（元）</t>
  </si>
  <si>
    <t>秸秆青
（黄）贮（亩）</t>
  </si>
  <si>
    <t>补助金额
（元）</t>
  </si>
  <si>
    <t>合计金额
（元）</t>
  </si>
  <si>
    <t>开户银行</t>
  </si>
  <si>
    <t>沁源县姚壁村
仁俊种植家庭农场</t>
  </si>
  <si>
    <t>沁源农村商业银
行郭道路支行</t>
  </si>
  <si>
    <t>庄儿上村股
份经济联合社</t>
  </si>
  <si>
    <t>沁源农村商业银
行赤石桥支行</t>
  </si>
  <si>
    <t>崖头村集体股份经济合作社</t>
  </si>
  <si>
    <t>沁源农商银行
郭道支行</t>
  </si>
  <si>
    <t>金粮农机合作社</t>
  </si>
  <si>
    <t>法中信用社</t>
  </si>
  <si>
    <t>聚顺农机合作社</t>
  </si>
  <si>
    <t>韩洪信用社</t>
  </si>
  <si>
    <t>沁丰薯业有限公司</t>
  </si>
  <si>
    <t>沁源农商银行营业部</t>
  </si>
  <si>
    <t>腾越农机合作社</t>
  </si>
  <si>
    <t xml:space="preserve">沁源农村商业银行
交口支行
</t>
  </si>
  <si>
    <t>交口乡尚义村股
份经济合作社</t>
  </si>
  <si>
    <t>沁源农村商业银行
交口支行</t>
  </si>
  <si>
    <t>灵空山镇西务村
股份经济合作社</t>
  </si>
  <si>
    <t>沁源农商银行柏子
支行</t>
  </si>
  <si>
    <t>冠源中药材开发
有限公司</t>
  </si>
  <si>
    <t>沁源农商银行
新兴支行</t>
  </si>
  <si>
    <t>景凤镇汝家庄村
股份经济合作社</t>
  </si>
  <si>
    <t>沁源农村商业银
行郭道支行</t>
  </si>
  <si>
    <t>灵空山镇东柏子村
股份经济合作社</t>
  </si>
  <si>
    <t>沁源农村商业银
行柏子支行</t>
  </si>
  <si>
    <t>沁源县忆禾
农机专业合作社</t>
  </si>
  <si>
    <t>沁源农村商业银行
营业部</t>
  </si>
  <si>
    <t>沁河镇牧花园村
股份经济合作社</t>
  </si>
  <si>
    <t>沁源农村商业银
行股份有限公司城关支行</t>
  </si>
  <si>
    <t>沁源县康丰源
农业有限公司</t>
  </si>
  <si>
    <t>沁源县丰茂农牧
有限公司</t>
  </si>
  <si>
    <t>建设银行沁源支行</t>
  </si>
  <si>
    <t>沁源县农村集体
经济发展有限公司</t>
  </si>
  <si>
    <t>山西禾生源农业
发展有限公司</t>
  </si>
  <si>
    <t>韩洪乡杭村
股份经济合作社</t>
  </si>
  <si>
    <t>沁源农村商业银行
韩洪支行</t>
  </si>
  <si>
    <t>新富民农业
发展有限公司</t>
  </si>
  <si>
    <t>思兴种植家庭农场</t>
  </si>
  <si>
    <t>沁源农村商业银行
王陶支行</t>
  </si>
  <si>
    <t>中峪乡渣滩村
股份经济合作社</t>
  </si>
  <si>
    <t>沁源农村商业银行
中峪支行</t>
  </si>
  <si>
    <t>中峪乡西王勇村
股份经济合作社</t>
  </si>
  <si>
    <t>沁源县红玉种植
专业合作社</t>
  </si>
  <si>
    <t>沁源县韩殿农机专业合作社</t>
  </si>
  <si>
    <t>沁源县王陶镇豆壁村股份经济合作社</t>
  </si>
  <si>
    <t>沁源县王陶镇王头村股份经济合作社</t>
  </si>
  <si>
    <t>沁源县王和镇贾郭村村民委员会</t>
  </si>
  <si>
    <t>沁源农村商业银行
王和支行</t>
  </si>
  <si>
    <t>合 计</t>
  </si>
  <si>
    <t xml:space="preserve">注：此表为安装GPS终端作业发放奖补资金时使用。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</si>
</sst>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sz val="11"/>
      <color theme="1"/>
      <name val="楷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L6" sqref="L6"/>
    </sheetView>
  </sheetViews>
  <sheetFormatPr defaultColWidth="9" defaultRowHeight="13.5" outlineLevelCol="7"/>
  <cols>
    <col min="1" max="1" width="14.0916666666667" customWidth="1"/>
    <col min="2" max="2" width="15.4" customWidth="1"/>
    <col min="3" max="3" width="13.8916666666667" customWidth="1"/>
    <col min="4" max="4" width="16.9" customWidth="1"/>
    <col min="5" max="5" width="14.9" customWidth="1"/>
    <col min="6" max="6" width="14.7666666666667" customWidth="1"/>
    <col min="7" max="7" width="31.0583333333333" customWidth="1"/>
    <col min="8" max="8" width="10.8583333333333" customWidth="1"/>
  </cols>
  <sheetData>
    <row r="1" ht="38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8" customHeight="1" spans="1:8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4" t="s">
        <v>9</v>
      </c>
    </row>
    <row r="4" ht="30" customHeight="1" spans="1:8">
      <c r="A4" s="10"/>
      <c r="B4" s="10"/>
      <c r="C4" s="10"/>
      <c r="D4" s="10"/>
      <c r="E4" s="10"/>
      <c r="F4" s="10"/>
      <c r="G4" s="10"/>
      <c r="H4" s="10"/>
    </row>
    <row r="5" ht="30" customHeight="1" spans="1:8">
      <c r="A5" s="10"/>
      <c r="B5" s="10"/>
      <c r="C5" s="10"/>
      <c r="D5" s="10"/>
      <c r="E5" s="10"/>
      <c r="F5" s="10"/>
      <c r="G5" s="10"/>
      <c r="H5" s="10"/>
    </row>
    <row r="6" ht="30" customHeight="1" spans="1:8">
      <c r="A6" s="10"/>
      <c r="B6" s="10"/>
      <c r="C6" s="10"/>
      <c r="D6" s="10"/>
      <c r="E6" s="10"/>
      <c r="F6" s="10"/>
      <c r="G6" s="10"/>
      <c r="H6" s="10"/>
    </row>
    <row r="7" ht="30" customHeight="1" spans="1:8">
      <c r="A7" s="10"/>
      <c r="B7" s="10"/>
      <c r="C7" s="10"/>
      <c r="D7" s="10"/>
      <c r="E7" s="10"/>
      <c r="F7" s="10"/>
      <c r="G7" s="10"/>
      <c r="H7" s="10"/>
    </row>
    <row r="8" ht="30" customHeight="1" spans="1:8">
      <c r="A8" s="10"/>
      <c r="B8" s="10"/>
      <c r="C8" s="10"/>
      <c r="D8" s="10"/>
      <c r="E8" s="10"/>
      <c r="F8" s="10"/>
      <c r="G8" s="10"/>
      <c r="H8" s="10"/>
    </row>
    <row r="9" ht="30" customHeight="1" spans="1:8">
      <c r="A9" s="10"/>
      <c r="B9" s="10"/>
      <c r="C9" s="10"/>
      <c r="D9" s="10"/>
      <c r="E9" s="10"/>
      <c r="F9" s="10"/>
      <c r="G9" s="10"/>
      <c r="H9" s="10"/>
    </row>
    <row r="10" ht="30" customHeight="1" spans="1:8">
      <c r="A10" s="10"/>
      <c r="B10" s="10"/>
      <c r="C10" s="10"/>
      <c r="D10" s="10"/>
      <c r="E10" s="10"/>
      <c r="F10" s="10"/>
      <c r="G10" s="10"/>
      <c r="H10" s="10"/>
    </row>
    <row r="11" ht="30" customHeight="1" spans="1:8">
      <c r="A11" s="10"/>
      <c r="B11" s="10"/>
      <c r="C11" s="10"/>
      <c r="D11" s="10"/>
      <c r="E11" s="10"/>
      <c r="F11" s="10"/>
      <c r="G11" s="10"/>
      <c r="H11" s="10"/>
    </row>
    <row r="12" ht="30" customHeight="1" spans="1:8">
      <c r="A12" s="10"/>
      <c r="B12" s="10"/>
      <c r="C12" s="10"/>
      <c r="D12" s="10"/>
      <c r="E12" s="10"/>
      <c r="F12" s="10"/>
      <c r="G12" s="10"/>
      <c r="H12" s="10"/>
    </row>
    <row r="13" ht="28" customHeight="1" spans="1:8">
      <c r="A13" s="14" t="s">
        <v>10</v>
      </c>
      <c r="B13" s="14"/>
      <c r="C13" s="14"/>
      <c r="D13" s="14"/>
      <c r="E13" s="14"/>
      <c r="F13" s="14"/>
      <c r="G13" s="14"/>
      <c r="H13" s="14"/>
    </row>
    <row r="14" ht="57" customHeight="1" spans="1:8">
      <c r="A14" s="16" t="s">
        <v>11</v>
      </c>
      <c r="B14" s="16"/>
      <c r="C14" s="16"/>
      <c r="D14" s="16"/>
      <c r="E14" s="16"/>
      <c r="F14" s="16"/>
      <c r="G14" s="16"/>
      <c r="H14" s="16"/>
    </row>
  </sheetData>
  <mergeCells count="4">
    <mergeCell ref="A1:H1"/>
    <mergeCell ref="A2:H2"/>
    <mergeCell ref="A13:H13"/>
    <mergeCell ref="A14:H14"/>
  </mergeCells>
  <pageMargins left="0.74791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4" workbookViewId="0">
      <selection activeCell="N6" sqref="N6"/>
    </sheetView>
  </sheetViews>
  <sheetFormatPr defaultColWidth="9" defaultRowHeight="13.5"/>
  <cols>
    <col min="1" max="1" width="17.5" customWidth="1"/>
    <col min="2" max="2" width="12.5" customWidth="1"/>
    <col min="3" max="3" width="13.25" customWidth="1"/>
    <col min="4" max="4" width="11.75" customWidth="1"/>
    <col min="5" max="5" width="10.25" customWidth="1"/>
    <col min="6" max="6" width="16.125" customWidth="1"/>
    <col min="7" max="7" width="19.875" customWidth="1"/>
  </cols>
  <sheetData>
    <row r="1" ht="37" customHeight="1" spans="1:7">
      <c r="A1" s="1" t="s">
        <v>12</v>
      </c>
      <c r="B1" s="2"/>
      <c r="C1" s="2"/>
      <c r="D1" s="2"/>
      <c r="E1" s="2"/>
      <c r="F1" s="2"/>
      <c r="G1" s="2"/>
    </row>
    <row r="2" ht="36" customHeight="1" spans="1:7">
      <c r="A2" s="3" t="s">
        <v>13</v>
      </c>
      <c r="B2" s="3"/>
      <c r="C2" s="3"/>
      <c r="D2" s="3"/>
      <c r="E2" s="3"/>
      <c r="F2" s="3"/>
      <c r="G2" s="3"/>
    </row>
    <row r="3" ht="45" customHeight="1" spans="1:7">
      <c r="A3" s="4" t="s">
        <v>2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4" t="s">
        <v>19</v>
      </c>
    </row>
    <row r="4" ht="46" customHeight="1" spans="1:7">
      <c r="A4" s="6" t="s">
        <v>20</v>
      </c>
      <c r="B4" s="7">
        <v>2548.43</v>
      </c>
      <c r="C4" s="7">
        <f>B4*30</f>
        <v>76452.9</v>
      </c>
      <c r="D4" s="7">
        <v>1122.42</v>
      </c>
      <c r="E4" s="7">
        <v>22448.4</v>
      </c>
      <c r="F4" s="7">
        <f>C4+E4</f>
        <v>98901.3</v>
      </c>
      <c r="G4" s="6" t="s">
        <v>21</v>
      </c>
    </row>
    <row r="5" ht="42" customHeight="1" spans="1:7">
      <c r="A5" s="6" t="s">
        <v>22</v>
      </c>
      <c r="B5" s="7">
        <v>540.6</v>
      </c>
      <c r="C5" s="7">
        <f t="shared" ref="C5:C25" si="0">B5*30</f>
        <v>16218</v>
      </c>
      <c r="D5" s="7">
        <v>0</v>
      </c>
      <c r="E5" s="7">
        <v>0</v>
      </c>
      <c r="F5" s="7">
        <f t="shared" ref="F5:F26" si="1">C5+E5</f>
        <v>16218</v>
      </c>
      <c r="G5" s="6" t="s">
        <v>23</v>
      </c>
    </row>
    <row r="6" ht="45" customHeight="1" spans="1:7">
      <c r="A6" s="8" t="s">
        <v>24</v>
      </c>
      <c r="B6" s="7">
        <v>374.27</v>
      </c>
      <c r="C6" s="7">
        <f t="shared" si="0"/>
        <v>11228.1</v>
      </c>
      <c r="D6" s="7">
        <v>0</v>
      </c>
      <c r="E6" s="7">
        <v>0</v>
      </c>
      <c r="F6" s="7">
        <f t="shared" si="1"/>
        <v>11228.1</v>
      </c>
      <c r="G6" s="6" t="s">
        <v>25</v>
      </c>
    </row>
    <row r="7" ht="39" customHeight="1" spans="1:9">
      <c r="A7" s="8" t="s">
        <v>26</v>
      </c>
      <c r="B7" s="9">
        <v>1677.93</v>
      </c>
      <c r="C7" s="7">
        <f t="shared" si="0"/>
        <v>50337.9</v>
      </c>
      <c r="D7" s="7">
        <v>357.63</v>
      </c>
      <c r="E7" s="7">
        <v>7152.6</v>
      </c>
      <c r="F7" s="7">
        <f t="shared" si="1"/>
        <v>57490.5</v>
      </c>
      <c r="G7" s="6" t="s">
        <v>27</v>
      </c>
      <c r="I7" s="15"/>
    </row>
    <row r="8" ht="35" customHeight="1" spans="1:7">
      <c r="A8" s="8" t="s">
        <v>28</v>
      </c>
      <c r="B8" s="7">
        <v>3607.64</v>
      </c>
      <c r="C8" s="7">
        <v>108229.2</v>
      </c>
      <c r="D8" s="7">
        <v>2331.4</v>
      </c>
      <c r="E8" s="7">
        <v>46628</v>
      </c>
      <c r="F8" s="7">
        <f t="shared" si="1"/>
        <v>154857.2</v>
      </c>
      <c r="G8" s="6" t="s">
        <v>29</v>
      </c>
    </row>
    <row r="9" ht="32" customHeight="1" spans="1:7">
      <c r="A9" s="8" t="s">
        <v>30</v>
      </c>
      <c r="B9" s="7">
        <v>542.49</v>
      </c>
      <c r="C9" s="7">
        <f t="shared" si="0"/>
        <v>16274.7</v>
      </c>
      <c r="D9" s="7">
        <v>0</v>
      </c>
      <c r="E9" s="7">
        <v>0</v>
      </c>
      <c r="F9" s="7">
        <f t="shared" si="1"/>
        <v>16274.7</v>
      </c>
      <c r="G9" s="6" t="s">
        <v>31</v>
      </c>
    </row>
    <row r="10" ht="45" customHeight="1" spans="1:7">
      <c r="A10" s="8" t="s">
        <v>32</v>
      </c>
      <c r="B10" s="7">
        <v>4529.38</v>
      </c>
      <c r="C10" s="7">
        <f t="shared" si="0"/>
        <v>135881.4</v>
      </c>
      <c r="D10" s="7">
        <v>1973.62</v>
      </c>
      <c r="E10" s="7">
        <v>39472.4</v>
      </c>
      <c r="F10" s="7">
        <f t="shared" si="1"/>
        <v>175353.8</v>
      </c>
      <c r="G10" s="6" t="s">
        <v>33</v>
      </c>
    </row>
    <row r="11" ht="38" customHeight="1" spans="1:7">
      <c r="A11" s="8" t="s">
        <v>34</v>
      </c>
      <c r="B11" s="7">
        <v>1499.58</v>
      </c>
      <c r="C11" s="7">
        <f t="shared" si="0"/>
        <v>44987.4</v>
      </c>
      <c r="D11" s="7">
        <v>0</v>
      </c>
      <c r="E11" s="7">
        <v>0</v>
      </c>
      <c r="F11" s="7">
        <f t="shared" si="1"/>
        <v>44987.4</v>
      </c>
      <c r="G11" s="6" t="s">
        <v>35</v>
      </c>
    </row>
    <row r="12" ht="36" customHeight="1" spans="1:7">
      <c r="A12" s="8" t="s">
        <v>36</v>
      </c>
      <c r="B12" s="7">
        <v>534.62</v>
      </c>
      <c r="C12" s="7">
        <f t="shared" si="0"/>
        <v>16038.6</v>
      </c>
      <c r="D12" s="7">
        <v>0</v>
      </c>
      <c r="E12" s="7">
        <v>0</v>
      </c>
      <c r="F12" s="7">
        <f t="shared" si="1"/>
        <v>16038.6</v>
      </c>
      <c r="G12" s="6" t="s">
        <v>37</v>
      </c>
    </row>
    <row r="13" ht="41" customHeight="1" spans="1:8">
      <c r="A13" s="8" t="s">
        <v>38</v>
      </c>
      <c r="B13" s="7">
        <v>123.94</v>
      </c>
      <c r="C13" s="7">
        <f t="shared" si="0"/>
        <v>3718.2</v>
      </c>
      <c r="D13" s="7">
        <v>0</v>
      </c>
      <c r="E13" s="7">
        <v>0</v>
      </c>
      <c r="F13" s="7">
        <f t="shared" si="1"/>
        <v>3718.2</v>
      </c>
      <c r="G13" s="6" t="s">
        <v>39</v>
      </c>
      <c r="H13" s="13"/>
    </row>
    <row r="14" ht="42" customHeight="1" spans="1:8">
      <c r="A14" s="8" t="s">
        <v>40</v>
      </c>
      <c r="B14" s="7">
        <v>422.42</v>
      </c>
      <c r="C14" s="7">
        <f t="shared" si="0"/>
        <v>12672.6</v>
      </c>
      <c r="D14" s="7">
        <v>0</v>
      </c>
      <c r="E14" s="7">
        <v>0</v>
      </c>
      <c r="F14" s="7">
        <f t="shared" si="1"/>
        <v>12672.6</v>
      </c>
      <c r="G14" s="6" t="s">
        <v>41</v>
      </c>
      <c r="H14" s="13"/>
    </row>
    <row r="15" ht="55" customHeight="1" spans="1:8">
      <c r="A15" s="8" t="s">
        <v>42</v>
      </c>
      <c r="B15" s="7">
        <v>510.6</v>
      </c>
      <c r="C15" s="7">
        <f t="shared" si="0"/>
        <v>15318</v>
      </c>
      <c r="D15" s="7">
        <v>0</v>
      </c>
      <c r="E15" s="7">
        <v>0</v>
      </c>
      <c r="F15" s="7">
        <f t="shared" si="1"/>
        <v>15318</v>
      </c>
      <c r="G15" s="6" t="s">
        <v>43</v>
      </c>
      <c r="H15" s="13"/>
    </row>
    <row r="16" ht="51" customHeight="1" spans="1:8">
      <c r="A16" s="8" t="s">
        <v>44</v>
      </c>
      <c r="B16" s="7">
        <v>1319.46</v>
      </c>
      <c r="C16" s="7">
        <f t="shared" si="0"/>
        <v>39583.8</v>
      </c>
      <c r="D16" s="7">
        <v>0</v>
      </c>
      <c r="E16" s="7">
        <v>0</v>
      </c>
      <c r="F16" s="7">
        <f t="shared" si="1"/>
        <v>39583.8</v>
      </c>
      <c r="G16" s="6" t="s">
        <v>45</v>
      </c>
      <c r="H16" s="13"/>
    </row>
    <row r="17" ht="43" customHeight="1" spans="1:8">
      <c r="A17" s="8" t="s">
        <v>46</v>
      </c>
      <c r="B17" s="7">
        <v>1472.16</v>
      </c>
      <c r="C17" s="7">
        <f t="shared" si="0"/>
        <v>44164.8</v>
      </c>
      <c r="D17" s="7">
        <v>0</v>
      </c>
      <c r="E17" s="7">
        <v>0</v>
      </c>
      <c r="F17" s="7">
        <f t="shared" si="1"/>
        <v>44164.8</v>
      </c>
      <c r="G17" s="6" t="s">
        <v>47</v>
      </c>
      <c r="H17" s="13"/>
    </row>
    <row r="18" ht="33" customHeight="1" spans="1:8">
      <c r="A18" s="8" t="s">
        <v>48</v>
      </c>
      <c r="B18" s="7">
        <v>1934.92</v>
      </c>
      <c r="C18" s="7">
        <f t="shared" si="0"/>
        <v>58047.6</v>
      </c>
      <c r="D18" s="7">
        <v>0</v>
      </c>
      <c r="E18" s="7">
        <v>0</v>
      </c>
      <c r="F18" s="7">
        <f t="shared" si="1"/>
        <v>58047.6</v>
      </c>
      <c r="G18" s="6" t="s">
        <v>45</v>
      </c>
      <c r="H18" s="13"/>
    </row>
    <row r="19" ht="33" customHeight="1" spans="1:8">
      <c r="A19" s="8" t="s">
        <v>49</v>
      </c>
      <c r="B19" s="7">
        <v>429.14</v>
      </c>
      <c r="C19" s="7">
        <f t="shared" si="0"/>
        <v>12874.2</v>
      </c>
      <c r="D19" s="7">
        <v>0</v>
      </c>
      <c r="E19" s="7">
        <v>0</v>
      </c>
      <c r="F19" s="7">
        <f t="shared" si="1"/>
        <v>12874.2</v>
      </c>
      <c r="G19" s="7" t="s">
        <v>50</v>
      </c>
      <c r="H19" s="13"/>
    </row>
    <row r="20" ht="33" customHeight="1" spans="1:8">
      <c r="A20" s="8" t="s">
        <v>51</v>
      </c>
      <c r="B20" s="7">
        <v>1662.16</v>
      </c>
      <c r="C20" s="7">
        <f t="shared" si="0"/>
        <v>49864.8</v>
      </c>
      <c r="D20" s="7">
        <v>0</v>
      </c>
      <c r="E20" s="7">
        <v>0</v>
      </c>
      <c r="F20" s="7">
        <f t="shared" si="1"/>
        <v>49864.8</v>
      </c>
      <c r="G20" s="6" t="s">
        <v>45</v>
      </c>
      <c r="H20" s="13"/>
    </row>
    <row r="21" ht="33" customHeight="1" spans="1:8">
      <c r="A21" s="8" t="s">
        <v>52</v>
      </c>
      <c r="B21" s="7">
        <v>312.06</v>
      </c>
      <c r="C21" s="7">
        <f t="shared" si="0"/>
        <v>9361.8</v>
      </c>
      <c r="D21" s="7">
        <v>0</v>
      </c>
      <c r="E21" s="7">
        <v>0</v>
      </c>
      <c r="F21" s="7">
        <f t="shared" si="1"/>
        <v>9361.8</v>
      </c>
      <c r="G21" s="7" t="s">
        <v>50</v>
      </c>
      <c r="H21" s="13"/>
    </row>
    <row r="22" ht="33" customHeight="1" spans="1:8">
      <c r="A22" s="8" t="s">
        <v>53</v>
      </c>
      <c r="B22" s="7">
        <v>131.4</v>
      </c>
      <c r="C22" s="7">
        <f t="shared" si="0"/>
        <v>3942</v>
      </c>
      <c r="D22" s="7">
        <v>0</v>
      </c>
      <c r="E22" s="7">
        <v>0</v>
      </c>
      <c r="F22" s="7">
        <f t="shared" si="1"/>
        <v>3942</v>
      </c>
      <c r="G22" s="6" t="s">
        <v>54</v>
      </c>
      <c r="H22" s="13"/>
    </row>
    <row r="23" ht="33" customHeight="1" spans="1:8">
      <c r="A23" s="8" t="s">
        <v>55</v>
      </c>
      <c r="B23" s="7">
        <v>1379.95</v>
      </c>
      <c r="C23" s="7">
        <f t="shared" si="0"/>
        <v>41398.5</v>
      </c>
      <c r="D23" s="7">
        <v>0</v>
      </c>
      <c r="E23" s="7">
        <v>0</v>
      </c>
      <c r="F23" s="7">
        <f t="shared" si="1"/>
        <v>41398.5</v>
      </c>
      <c r="G23" s="6" t="s">
        <v>54</v>
      </c>
      <c r="H23" s="13"/>
    </row>
    <row r="24" ht="33" customHeight="1" spans="1:8">
      <c r="A24" s="8" t="s">
        <v>56</v>
      </c>
      <c r="B24" s="7">
        <v>474.89</v>
      </c>
      <c r="C24" s="7">
        <f t="shared" si="0"/>
        <v>14246.7</v>
      </c>
      <c r="D24" s="7">
        <v>0</v>
      </c>
      <c r="E24" s="7">
        <v>0</v>
      </c>
      <c r="F24" s="7">
        <f t="shared" si="1"/>
        <v>14246.7</v>
      </c>
      <c r="G24" s="6" t="s">
        <v>57</v>
      </c>
      <c r="H24" s="13"/>
    </row>
    <row r="25" ht="33" customHeight="1" spans="1:8">
      <c r="A25" s="8" t="s">
        <v>58</v>
      </c>
      <c r="B25" s="7">
        <v>116.48</v>
      </c>
      <c r="C25" s="7">
        <f t="shared" si="0"/>
        <v>3494.4</v>
      </c>
      <c r="D25" s="7">
        <v>479.05</v>
      </c>
      <c r="E25" s="7">
        <v>9581</v>
      </c>
      <c r="F25" s="7">
        <f t="shared" si="1"/>
        <v>13075.4</v>
      </c>
      <c r="G25" s="6" t="s">
        <v>59</v>
      </c>
      <c r="H25" s="13"/>
    </row>
    <row r="26" ht="33" customHeight="1" spans="1:8">
      <c r="A26" s="8" t="s">
        <v>60</v>
      </c>
      <c r="B26" s="7">
        <v>0</v>
      </c>
      <c r="C26" s="7">
        <v>0</v>
      </c>
      <c r="D26" s="7">
        <v>491.09</v>
      </c>
      <c r="E26" s="7">
        <v>9821.8</v>
      </c>
      <c r="F26" s="7">
        <f t="shared" si="1"/>
        <v>9821.8</v>
      </c>
      <c r="G26" s="6" t="s">
        <v>59</v>
      </c>
      <c r="H26" s="13"/>
    </row>
    <row r="27" ht="33" customHeight="1" spans="1:8">
      <c r="A27" s="8" t="s">
        <v>61</v>
      </c>
      <c r="B27" s="10">
        <v>1446.93</v>
      </c>
      <c r="C27" s="10">
        <v>43407.9</v>
      </c>
      <c r="D27" s="10">
        <v>0</v>
      </c>
      <c r="E27" s="10">
        <v>0</v>
      </c>
      <c r="F27" s="10">
        <v>43407.9</v>
      </c>
      <c r="G27" s="8" t="s">
        <v>54</v>
      </c>
      <c r="H27" s="13"/>
    </row>
    <row r="28" ht="33" customHeight="1" spans="1:8">
      <c r="A28" s="6" t="s">
        <v>62</v>
      </c>
      <c r="B28" s="7">
        <v>332.14</v>
      </c>
      <c r="C28" s="7">
        <v>9964.2</v>
      </c>
      <c r="D28" s="7">
        <v>0</v>
      </c>
      <c r="E28" s="7">
        <v>0</v>
      </c>
      <c r="F28" s="7">
        <v>9964.2</v>
      </c>
      <c r="G28" s="6" t="s">
        <v>54</v>
      </c>
      <c r="H28" s="13"/>
    </row>
    <row r="29" ht="33" customHeight="1" spans="1:8">
      <c r="A29" s="6" t="s">
        <v>63</v>
      </c>
      <c r="B29" s="7">
        <v>562.38</v>
      </c>
      <c r="C29" s="7">
        <v>16871.4</v>
      </c>
      <c r="D29" s="7">
        <v>0</v>
      </c>
      <c r="E29" s="7">
        <v>0</v>
      </c>
      <c r="F29" s="7">
        <v>16871.4</v>
      </c>
      <c r="G29" s="6" t="s">
        <v>57</v>
      </c>
      <c r="H29" s="13"/>
    </row>
    <row r="30" ht="33" customHeight="1" spans="1:8">
      <c r="A30" s="6" t="s">
        <v>64</v>
      </c>
      <c r="B30" s="7">
        <v>223.25</v>
      </c>
      <c r="C30" s="7">
        <v>6697.5</v>
      </c>
      <c r="D30" s="7">
        <v>0</v>
      </c>
      <c r="E30" s="7">
        <v>0</v>
      </c>
      <c r="F30" s="7">
        <v>6697.5</v>
      </c>
      <c r="G30" s="6" t="s">
        <v>57</v>
      </c>
      <c r="H30" s="13"/>
    </row>
    <row r="31" ht="33" customHeight="1" spans="1:8">
      <c r="A31" s="6" t="s">
        <v>65</v>
      </c>
      <c r="B31" s="7">
        <v>489.58</v>
      </c>
      <c r="C31" s="7">
        <v>14687.4</v>
      </c>
      <c r="D31" s="7">
        <v>0</v>
      </c>
      <c r="E31" s="7">
        <v>0</v>
      </c>
      <c r="F31" s="7">
        <v>14687.4</v>
      </c>
      <c r="G31" s="6" t="s">
        <v>66</v>
      </c>
      <c r="H31" s="13"/>
    </row>
    <row r="32" ht="33" customHeight="1" spans="1:8">
      <c r="A32" s="6" t="s">
        <v>67</v>
      </c>
      <c r="B32" s="7">
        <v>29198.8</v>
      </c>
      <c r="C32" s="7">
        <v>875964</v>
      </c>
      <c r="D32" s="7">
        <f>SUM(D4:D30)</f>
        <v>6755.21</v>
      </c>
      <c r="E32" s="7">
        <f>SUM(E4:E30)</f>
        <v>135104.2</v>
      </c>
      <c r="F32" s="7">
        <v>1011068.2</v>
      </c>
      <c r="G32" s="7"/>
      <c r="H32" s="13"/>
    </row>
    <row r="33" ht="33" customHeight="1" spans="1:8">
      <c r="A33" s="11" t="s">
        <v>68</v>
      </c>
      <c r="B33" s="12"/>
      <c r="C33" s="12"/>
      <c r="D33" s="12"/>
      <c r="E33" s="12"/>
      <c r="F33" s="12"/>
      <c r="G33" s="14"/>
      <c r="H33" s="13"/>
    </row>
  </sheetData>
  <mergeCells count="3">
    <mergeCell ref="A1:G1"/>
    <mergeCell ref="A2:G2"/>
    <mergeCell ref="A33:G3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ytdn</dc:creator>
  <cp:lastModifiedBy>uos</cp:lastModifiedBy>
  <dcterms:created xsi:type="dcterms:W3CDTF">2020-01-06T16:25:00Z</dcterms:created>
  <dcterms:modified xsi:type="dcterms:W3CDTF">2024-06-05T08:58:31Z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EFECFBBA2D2C4E318F20D56AB947B1F4</vt:lpwstr>
  </property>
</Properties>
</file>