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浏览器下载\"/>
    </mc:Choice>
  </mc:AlternateContent>
  <xr:revisionPtr revIDLastSave="0" documentId="13_ncr:1_{10FA9E69-7650-4F64-9939-780A2325F0DE}" xr6:coauthVersionLast="47" xr6:coauthVersionMax="47" xr10:uidLastSave="{00000000-0000-0000-0000-000000000000}"/>
  <bookViews>
    <workbookView xWindow="-108" yWindow="-108" windowWidth="23256" windowHeight="13896" firstSheet="1" activeTab="5" xr2:uid="{00000000-000D-0000-FFFF-FFFF00000000}"/>
  </bookViews>
  <sheets>
    <sheet name="分散花名表" sheetId="1" r:id="rId1"/>
    <sheet name="集中花名表" sheetId="2" r:id="rId2"/>
    <sheet name="分类情况统计表" sheetId="3" r:id="rId3"/>
    <sheet name="供养方式变化表" sheetId="4" r:id="rId4"/>
    <sheet name="复核表" sheetId="5" r:id="rId5"/>
    <sheet name="新增死亡变化表" sheetId="6" r:id="rId6"/>
    <sheet name="社会救助统计表" sheetId="7" r:id="rId7"/>
  </sheets>
  <definedNames>
    <definedName name="_xlnm._FilterDatabase" localSheetId="0" hidden="1">分散花名表!$A$1:$W$145</definedName>
    <definedName name="_xlnm._FilterDatabase" localSheetId="1" hidden="1">集中花名表!$A$1:$W$32</definedName>
    <definedName name="_xlnm.Print_Titles" localSheetId="0">分散花名表!$1:$4</definedName>
    <definedName name="_xlnm.Print_Titles" localSheetId="1">集中花名表!$1:$4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6" l="1"/>
  <c r="D6" i="6"/>
  <c r="K15" i="2"/>
  <c r="J15" i="2"/>
  <c r="K128" i="1"/>
  <c r="J128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<sst xmlns="http://schemas.openxmlformats.org/spreadsheetml/2006/main" count="1715" uniqueCount="288">
  <si>
    <t xml:space="preserve">沁源县景凤镇2024年4月份农村特困分散供养对象花名表 </t>
  </si>
  <si>
    <t>乡镇：</t>
  </si>
  <si>
    <t>单位：元</t>
  </si>
  <si>
    <t>序号</t>
  </si>
  <si>
    <t>户主
姓名</t>
  </si>
  <si>
    <t>性别</t>
  </si>
  <si>
    <t>年
龄</t>
  </si>
  <si>
    <t>纳入原因</t>
  </si>
  <si>
    <t>残疾等级</t>
  </si>
  <si>
    <t>残疾类别</t>
  </si>
  <si>
    <t>家庭人口</t>
  </si>
  <si>
    <t>供养
类型</t>
  </si>
  <si>
    <t>月基本生活费标准(元/月)</t>
  </si>
  <si>
    <t>月照料护理费标准（元）</t>
  </si>
  <si>
    <t>家庭住址/特困供养服务机构名称
（xx乡/镇)</t>
  </si>
  <si>
    <t>家庭住址/特困供养服务机构名称
（xx村民委员会)</t>
  </si>
  <si>
    <t>是否为建档立卡精准扶贫户</t>
  </si>
  <si>
    <t>脱贫时间</t>
  </si>
  <si>
    <t>是否贫困边缘户</t>
  </si>
  <si>
    <t>是否脱贫不稳定</t>
  </si>
  <si>
    <t>是否突发困难户</t>
  </si>
  <si>
    <t>是否易地扶贫搬迁安置</t>
  </si>
  <si>
    <t>生活自理能力</t>
  </si>
  <si>
    <t>备注
（护理费档位变动情况）</t>
  </si>
  <si>
    <t>一档（完全丧失）</t>
  </si>
  <si>
    <t>二档（部分丧失）</t>
  </si>
  <si>
    <t>三档
（具备）</t>
  </si>
  <si>
    <t>段吉蝉</t>
  </si>
  <si>
    <t>男</t>
  </si>
  <si>
    <t>三无</t>
  </si>
  <si>
    <t>二级</t>
  </si>
  <si>
    <t>肢体</t>
  </si>
  <si>
    <t>分散</t>
  </si>
  <si>
    <t>景凤镇</t>
  </si>
  <si>
    <t>北新庄村</t>
  </si>
  <si>
    <t>是</t>
  </si>
  <si>
    <t>否</t>
  </si>
  <si>
    <t>√</t>
  </si>
  <si>
    <t>王孝平</t>
  </si>
  <si>
    <t>宋庆国</t>
  </si>
  <si>
    <t>姚富川</t>
  </si>
  <si>
    <t>智力</t>
  </si>
  <si>
    <t>姚成务</t>
  </si>
  <si>
    <t>三级</t>
  </si>
  <si>
    <t>言语</t>
  </si>
  <si>
    <t>冯建平</t>
  </si>
  <si>
    <t>女</t>
  </si>
  <si>
    <t>一级</t>
  </si>
  <si>
    <t>段建川</t>
  </si>
  <si>
    <t>杨怀保</t>
  </si>
  <si>
    <t>武水宽</t>
  </si>
  <si>
    <t>多重</t>
  </si>
  <si>
    <t>郭半云</t>
  </si>
  <si>
    <t>梁进熬</t>
  </si>
  <si>
    <t>段治安</t>
  </si>
  <si>
    <t>常占旺</t>
  </si>
  <si>
    <t>庞水旺</t>
  </si>
  <si>
    <t>常跃文</t>
  </si>
  <si>
    <t>段留川</t>
  </si>
  <si>
    <t>段永庆</t>
  </si>
  <si>
    <t>庞国文</t>
  </si>
  <si>
    <t>郭志奎</t>
  </si>
  <si>
    <t>段国川</t>
  </si>
  <si>
    <t>杨保庆</t>
  </si>
  <si>
    <t>四级</t>
  </si>
  <si>
    <t>庞占福</t>
  </si>
  <si>
    <t>裴世仙</t>
  </si>
  <si>
    <t>红源村</t>
  </si>
  <si>
    <t>赵增庆</t>
  </si>
  <si>
    <t>郭子虎</t>
  </si>
  <si>
    <t>裴世军</t>
  </si>
  <si>
    <t>精神</t>
  </si>
  <si>
    <t>宋会明</t>
  </si>
  <si>
    <t>活凤村</t>
  </si>
  <si>
    <t>常新文</t>
  </si>
  <si>
    <t>崔保庆</t>
  </si>
  <si>
    <t>郭平虎</t>
  </si>
  <si>
    <t>卫庆文</t>
  </si>
  <si>
    <t>王天明</t>
  </si>
  <si>
    <t>卫占德</t>
  </si>
  <si>
    <t>听力</t>
  </si>
  <si>
    <t>段拴庆</t>
  </si>
  <si>
    <t>郭成虎</t>
  </si>
  <si>
    <t>崔怀亮</t>
  </si>
  <si>
    <t>安庆平</t>
  </si>
  <si>
    <t>裴虎明</t>
  </si>
  <si>
    <t>贾庄村</t>
  </si>
  <si>
    <t>段庆保</t>
  </si>
  <si>
    <t>段川保</t>
  </si>
  <si>
    <t>姚碾保</t>
  </si>
  <si>
    <t>景凤村</t>
  </si>
  <si>
    <t>姚福保</t>
  </si>
  <si>
    <t>田俊文</t>
  </si>
  <si>
    <t>姚成德</t>
  </si>
  <si>
    <t>郭粉娥</t>
  </si>
  <si>
    <t>庞佔熬</t>
  </si>
  <si>
    <t>杨永红</t>
  </si>
  <si>
    <t>庞富明</t>
  </si>
  <si>
    <t>毛留保</t>
  </si>
  <si>
    <t>赵珍川</t>
  </si>
  <si>
    <t>黎和村</t>
  </si>
  <si>
    <t>杨春庆</t>
  </si>
  <si>
    <t>马家峪村</t>
  </si>
  <si>
    <t>刘玉川</t>
  </si>
  <si>
    <t>庞五全</t>
  </si>
  <si>
    <t>郭水旺</t>
  </si>
  <si>
    <t>庞晓红</t>
  </si>
  <si>
    <t>杨引世</t>
  </si>
  <si>
    <t>王云锁</t>
  </si>
  <si>
    <t>琵琶园村</t>
  </si>
  <si>
    <t>武志保</t>
  </si>
  <si>
    <t>王巧便</t>
  </si>
  <si>
    <t>王福寿</t>
  </si>
  <si>
    <t>王六小</t>
  </si>
  <si>
    <t>李虎庆</t>
  </si>
  <si>
    <t>视力</t>
  </si>
  <si>
    <t>琴峪村</t>
  </si>
  <si>
    <t>王建岗</t>
  </si>
  <si>
    <t>张春虎</t>
  </si>
  <si>
    <t>李成仁</t>
  </si>
  <si>
    <t>李保留</t>
  </si>
  <si>
    <t>龙青云</t>
  </si>
  <si>
    <t>郭拴义</t>
  </si>
  <si>
    <t>杜拴庆</t>
  </si>
  <si>
    <t>张川则</t>
  </si>
  <si>
    <t>汝家庄村</t>
  </si>
  <si>
    <t>晋春喜</t>
  </si>
  <si>
    <t>陈润熬</t>
  </si>
  <si>
    <t>史占熬</t>
  </si>
  <si>
    <t>郭川世</t>
  </si>
  <si>
    <t>史怀川</t>
  </si>
  <si>
    <t>孙二川</t>
  </si>
  <si>
    <t>郭永川</t>
  </si>
  <si>
    <t>晋郭明</t>
  </si>
  <si>
    <t>刘候小</t>
  </si>
  <si>
    <t>崖头村</t>
  </si>
  <si>
    <t>李保柱</t>
  </si>
  <si>
    <t>王贵期</t>
  </si>
  <si>
    <t>周展忠</t>
  </si>
  <si>
    <t>张水义</t>
  </si>
  <si>
    <t>王贵成</t>
  </si>
  <si>
    <t>董中庆</t>
  </si>
  <si>
    <t>魏永星</t>
  </si>
  <si>
    <t>紫红村</t>
  </si>
  <si>
    <t>胡四则</t>
  </si>
  <si>
    <t>魏金灵</t>
  </si>
  <si>
    <t>魏金城</t>
  </si>
  <si>
    <t>王小怀</t>
  </si>
  <si>
    <t>王润元</t>
  </si>
  <si>
    <t>安拴明</t>
  </si>
  <si>
    <t>曹拴虎</t>
  </si>
  <si>
    <t>张德芳</t>
  </si>
  <si>
    <t>段春庆</t>
  </si>
  <si>
    <t>杨川平</t>
  </si>
  <si>
    <t>田庆丰</t>
  </si>
  <si>
    <t>崔国伟</t>
  </si>
  <si>
    <t>郭怀国</t>
  </si>
  <si>
    <t>郭志红</t>
  </si>
  <si>
    <t>段保川</t>
  </si>
  <si>
    <t>李万宝</t>
  </si>
  <si>
    <t>王银川</t>
  </si>
  <si>
    <t>周建伟</t>
  </si>
  <si>
    <t>田庆瑞</t>
  </si>
  <si>
    <t>史海龙</t>
  </si>
  <si>
    <t>卫世文</t>
  </si>
  <si>
    <t>卫兵</t>
  </si>
  <si>
    <t>庞宁义</t>
  </si>
  <si>
    <t>孙世庭</t>
  </si>
  <si>
    <t>史拴柱</t>
  </si>
  <si>
    <t>崔国民</t>
  </si>
  <si>
    <t>崔二拴</t>
  </si>
  <si>
    <t>常拴成</t>
  </si>
  <si>
    <t>裴建成</t>
  </si>
  <si>
    <t>赵金川</t>
  </si>
  <si>
    <t>李三留</t>
  </si>
  <si>
    <t>张国庆</t>
  </si>
  <si>
    <t>杨怀庆</t>
  </si>
  <si>
    <t>1</t>
  </si>
  <si>
    <t>杨志成</t>
  </si>
  <si>
    <t>杨青留</t>
  </si>
  <si>
    <t>李银宝</t>
  </si>
  <si>
    <t>裴荣庆</t>
  </si>
  <si>
    <t>乡镇领导：                                 分管领导：                         便民服务中心主任：                              填报人：郝彦敏</t>
  </si>
  <si>
    <t xml:space="preserve">沁源县景凤镇2024年4月份农村特困集中供养对象花名表 </t>
  </si>
  <si>
    <t>月基本生活费标准(元/季)</t>
  </si>
  <si>
    <t>王志明</t>
  </si>
  <si>
    <t>73</t>
  </si>
  <si>
    <t>集中</t>
  </si>
  <si>
    <t>景凤镇/沁河镇</t>
  </si>
  <si>
    <t>李贵小</t>
  </si>
  <si>
    <t>76</t>
  </si>
  <si>
    <t>张秀明</t>
  </si>
  <si>
    <t>70</t>
  </si>
  <si>
    <t>景凤镇/郭道镇</t>
  </si>
  <si>
    <t>杨建廷</t>
  </si>
  <si>
    <t>残疾</t>
  </si>
  <si>
    <t>刘永长</t>
  </si>
  <si>
    <t>段建蝉</t>
  </si>
  <si>
    <t>梁义熬</t>
  </si>
  <si>
    <t>段四小</t>
  </si>
  <si>
    <t>阴三曼</t>
  </si>
  <si>
    <t>张二宝</t>
  </si>
  <si>
    <t>景凤镇/赤石桥乡</t>
  </si>
  <si>
    <t xml:space="preserve">合计 </t>
  </si>
  <si>
    <t>乡镇领导：                                  分管领导：                     便民服务中心主任：                                            填报人：郝彦敏</t>
  </si>
  <si>
    <t>沁源县景凤镇2024年4月份特困供养对象分类情况统计表</t>
  </si>
  <si>
    <t>乡镇名称</t>
  </si>
  <si>
    <t>整体情况</t>
  </si>
  <si>
    <t>分散供养</t>
  </si>
  <si>
    <t>集中供养</t>
  </si>
  <si>
    <t>特困供养户数</t>
  </si>
  <si>
    <t>特困供养人数</t>
  </si>
  <si>
    <t>其中</t>
  </si>
  <si>
    <t>分散供养户数</t>
  </si>
  <si>
    <t>分散供养人数</t>
  </si>
  <si>
    <t>集中供养户数</t>
  </si>
  <si>
    <t>集中供养人数</t>
  </si>
  <si>
    <t>集中供养率</t>
  </si>
  <si>
    <t>女　性</t>
  </si>
  <si>
    <t>残疾人</t>
  </si>
  <si>
    <t>老年人</t>
  </si>
  <si>
    <t>未成年人</t>
  </si>
  <si>
    <t>合计</t>
  </si>
  <si>
    <t>乡镇领导：                   分管领导：                   便民服务中心主任：              填报人：郝彦敏</t>
  </si>
  <si>
    <t>沁源县景凤镇2024年4月份农村特困供养方式变化统计表</t>
  </si>
  <si>
    <t>乡镇：景凤镇</t>
  </si>
  <si>
    <t>姓名</t>
  </si>
  <si>
    <t>年龄</t>
  </si>
  <si>
    <t>特困证号</t>
  </si>
  <si>
    <t>身份证号</t>
  </si>
  <si>
    <t>家庭
人口</t>
  </si>
  <si>
    <t>家庭住址/特困供养服务机构名称</t>
  </si>
  <si>
    <t>备 注</t>
  </si>
  <si>
    <t>转变供养方式情况</t>
  </si>
  <si>
    <t>时间</t>
  </si>
  <si>
    <t xml:space="preserve"> 说明：</t>
  </si>
  <si>
    <t>乡镇领导：                   分管领导：                   便民服务中心主任：            填报人：郝彦敏</t>
  </si>
  <si>
    <t xml:space="preserve"> 沁源县景凤镇2024年4月份农村特困对象复核情况表</t>
  </si>
  <si>
    <t>乡 镇</t>
  </si>
  <si>
    <t>上月特困</t>
  </si>
  <si>
    <t>上月集中特困</t>
  </si>
  <si>
    <t>上月
分散特困</t>
  </si>
  <si>
    <t>本月变化情况</t>
  </si>
  <si>
    <t>备注</t>
  </si>
  <si>
    <t>总体</t>
  </si>
  <si>
    <t>其中：集中</t>
  </si>
  <si>
    <t>其中：分散</t>
  </si>
  <si>
    <t>新增</t>
  </si>
  <si>
    <t>死亡</t>
  </si>
  <si>
    <t>取销</t>
  </si>
  <si>
    <t>实有</t>
  </si>
  <si>
    <t>人数</t>
  </si>
  <si>
    <t>户数</t>
  </si>
  <si>
    <t>合  计</t>
  </si>
  <si>
    <t>说  明</t>
  </si>
  <si>
    <t>沁源县景凤镇2024年4月份农村特困对象变化统计表</t>
  </si>
  <si>
    <t xml:space="preserve">乡镇：                                                                 </t>
  </si>
  <si>
    <t>性 别</t>
  </si>
  <si>
    <t>供养方式</t>
  </si>
  <si>
    <t>注销</t>
  </si>
  <si>
    <t>死亡
(备注时间)</t>
  </si>
  <si>
    <t>胡半仙</t>
  </si>
  <si>
    <t>140431110118</t>
  </si>
  <si>
    <t>2024.03.20</t>
  </si>
  <si>
    <t>140431110150</t>
  </si>
  <si>
    <t>140431110151</t>
  </si>
  <si>
    <t>沁源县景凤镇2024年4月份社会救助统计表（农村特困人员救助供养）</t>
  </si>
  <si>
    <t>乡镇</t>
  </si>
  <si>
    <t xml:space="preserve"> 农村
特困人员</t>
  </si>
  <si>
    <t>其中：纳入建档立卡贫困户人数</t>
  </si>
  <si>
    <t>按自理能力分类</t>
  </si>
  <si>
    <t>按人员分类</t>
  </si>
  <si>
    <t>集中
供养
人数</t>
  </si>
  <si>
    <t>累计
支出</t>
  </si>
  <si>
    <t>供养标准</t>
  </si>
  <si>
    <t>一档</t>
  </si>
  <si>
    <t>二档</t>
  </si>
  <si>
    <t>三档</t>
  </si>
  <si>
    <t>女性</t>
  </si>
  <si>
    <t>未满16周岁的未成年人
（不含孤儿）</t>
  </si>
  <si>
    <t>基本
生活
标准</t>
  </si>
  <si>
    <t>照料护理标准</t>
  </si>
  <si>
    <t>户</t>
  </si>
  <si>
    <t>人</t>
  </si>
  <si>
    <t>万元</t>
  </si>
  <si>
    <t>元/人、年</t>
  </si>
  <si>
    <t>乡镇领导：                       分管领导：                       便民服务中心主任：                     填报人：郝彦敏</t>
  </si>
  <si>
    <t>140431*********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</si>
</sst>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0_ "/>
    <numFmt numFmtId="179" formatCode="0_);[Red]\(0\)"/>
    <numFmt numFmtId="180" formatCode="0_ "/>
    <numFmt numFmtId="181" formatCode="0.0_ "/>
    <numFmt numFmtId="182" formatCode="0.000_ "/>
  </numFmts>
  <fonts count="49">
    <font>
      <sz val="12"/>
      <name val="宋体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仿宋"/>
      <family val="3"/>
      <charset val="134"/>
    </font>
    <font>
      <sz val="11"/>
      <name val="宋体"/>
      <family val="3"/>
      <charset val="134"/>
      <scheme val="major"/>
    </font>
    <font>
      <b/>
      <sz val="22"/>
      <name val="宋体"/>
      <family val="3"/>
      <charset val="134"/>
    </font>
    <font>
      <sz val="14"/>
      <name val="仿宋_GB2312"/>
      <charset val="134"/>
    </font>
    <font>
      <sz val="10"/>
      <name val="仿宋_GB2312"/>
      <charset val="134"/>
    </font>
    <font>
      <b/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Arial"/>
      <family val="2"/>
    </font>
    <font>
      <sz val="11"/>
      <name val="宋体"/>
      <family val="3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4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仿宋_GB2312"/>
      <charset val="134"/>
    </font>
    <font>
      <sz val="20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仿宋_GB2312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name val="宋体"/>
      <family val="3"/>
      <charset val="134"/>
      <scheme val="major"/>
    </font>
    <font>
      <b/>
      <sz val="14"/>
      <name val="华文中宋"/>
      <family val="3"/>
      <charset val="134"/>
    </font>
    <font>
      <b/>
      <sz val="14"/>
      <name val="仿宋_GB2312"/>
      <charset val="134"/>
    </font>
    <font>
      <sz val="14"/>
      <name val="华文中宋"/>
      <family val="3"/>
      <charset val="134"/>
    </font>
    <font>
      <b/>
      <sz val="20"/>
      <name val="仿宋_GB2312"/>
      <charset val="134"/>
    </font>
    <font>
      <b/>
      <sz val="14"/>
      <name val="宋体"/>
      <family val="3"/>
      <charset val="134"/>
      <scheme val="minor"/>
    </font>
    <font>
      <b/>
      <sz val="11"/>
      <name val="仿宋_GB2312"/>
      <charset val="134"/>
    </font>
    <font>
      <b/>
      <sz val="11"/>
      <color rgb="FFFF0000"/>
      <name val="宋体"/>
      <family val="3"/>
      <charset val="134"/>
    </font>
    <font>
      <sz val="9"/>
      <color indexed="8"/>
      <name val="仿宋_GB2312"/>
      <charset val="134"/>
    </font>
    <font>
      <sz val="9"/>
      <color indexed="8"/>
      <name val="宋体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_GB2312"/>
      <charset val="134"/>
    </font>
    <font>
      <b/>
      <sz val="10"/>
      <color theme="1"/>
      <name val="宋体"/>
      <family val="3"/>
      <charset val="134"/>
    </font>
    <font>
      <b/>
      <sz val="10"/>
      <name val="仿宋_GB2312"/>
      <charset val="134"/>
    </font>
    <font>
      <sz val="9"/>
      <color theme="1"/>
      <name val="仿宋_GB2312"/>
      <charset val="134"/>
    </font>
    <font>
      <sz val="12"/>
      <color rgb="FF00B05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8"/>
      <name val="Arial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81">
    <xf numFmtId="0" fontId="0" fillId="0" borderId="0" applyBorder="0">
      <alignment vertical="center"/>
    </xf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/>
    <xf numFmtId="0" fontId="48" fillId="0" borderId="0" applyBorder="0"/>
    <xf numFmtId="0" fontId="47" fillId="0" borderId="0" applyBorder="0"/>
    <xf numFmtId="0" fontId="47" fillId="0" borderId="0" applyBorder="0"/>
    <xf numFmtId="0" fontId="48" fillId="0" borderId="0" applyBorder="0"/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7" fillId="0" borderId="0" applyBorder="0"/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/>
    <xf numFmtId="0" fontId="5" fillId="0" borderId="0" applyBorder="0"/>
    <xf numFmtId="0" fontId="48" fillId="0" borderId="0" applyBorder="0">
      <alignment vertical="center"/>
    </xf>
    <xf numFmtId="0" fontId="47" fillId="0" borderId="0" applyBorder="0"/>
    <xf numFmtId="0" fontId="48" fillId="0" borderId="0" applyBorder="0"/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/>
    <xf numFmtId="0" fontId="48" fillId="0" borderId="0" applyBorder="0"/>
    <xf numFmtId="0" fontId="47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7" fillId="0" borderId="0" applyBorder="0"/>
    <xf numFmtId="0" fontId="48" fillId="0" borderId="0" applyBorder="0"/>
    <xf numFmtId="0" fontId="48" fillId="0" borderId="0" applyBorder="0">
      <alignment vertical="center"/>
    </xf>
    <xf numFmtId="0" fontId="47" fillId="0" borderId="0" applyBorder="0"/>
    <xf numFmtId="0" fontId="48" fillId="0" borderId="0" applyBorder="0">
      <alignment vertical="center"/>
    </xf>
    <xf numFmtId="0" fontId="47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/>
    <xf numFmtId="0" fontId="47" fillId="0" borderId="0" applyBorder="0"/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/>
    <xf numFmtId="0" fontId="47" fillId="0" borderId="0" applyBorder="0" applyProtection="0"/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/>
    <xf numFmtId="0" fontId="47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>
      <alignment vertical="center"/>
    </xf>
    <xf numFmtId="0" fontId="47" fillId="0" borderId="0" applyBorder="0"/>
    <xf numFmtId="0" fontId="48" fillId="0" borderId="0" applyBorder="0">
      <alignment vertical="center"/>
    </xf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/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>
      <alignment vertical="center"/>
    </xf>
    <xf numFmtId="0" fontId="48" fillId="0" borderId="0" applyBorder="0"/>
  </cellStyleXfs>
  <cellXfs count="246">
    <xf numFmtId="0" fontId="0" fillId="0" borderId="0" xfId="0">
      <alignment vertical="center"/>
    </xf>
    <xf numFmtId="0" fontId="2" fillId="0" borderId="2" xfId="158" applyFont="1" applyBorder="1" applyAlignment="1">
      <alignment horizontal="center" vertical="center" wrapText="1"/>
    </xf>
    <xf numFmtId="179" fontId="2" fillId="0" borderId="2" xfId="163" applyNumberFormat="1" applyFont="1" applyBorder="1" applyAlignment="1">
      <alignment horizontal="center" vertical="center" wrapText="1"/>
    </xf>
    <xf numFmtId="0" fontId="2" fillId="0" borderId="2" xfId="158" applyFont="1" applyBorder="1" applyAlignment="1">
      <alignment horizontal="center" vertical="center"/>
    </xf>
    <xf numFmtId="0" fontId="3" fillId="0" borderId="2" xfId="158" applyFont="1" applyBorder="1" applyAlignment="1">
      <alignment horizontal="center" vertical="center"/>
    </xf>
    <xf numFmtId="0" fontId="48" fillId="0" borderId="0" xfId="158" applyAlignment="1">
      <alignment horizontal="center" vertical="center"/>
    </xf>
    <xf numFmtId="0" fontId="48" fillId="0" borderId="0" xfId="158"/>
    <xf numFmtId="180" fontId="2" fillId="0" borderId="2" xfId="158" applyNumberFormat="1" applyFont="1" applyBorder="1" applyAlignment="1">
      <alignment horizontal="center" vertical="center" wrapText="1"/>
    </xf>
    <xf numFmtId="180" fontId="2" fillId="0" borderId="2" xfId="158" applyNumberFormat="1" applyFont="1" applyBorder="1" applyAlignment="1">
      <alignment horizontal="center" vertical="center"/>
    </xf>
    <xf numFmtId="181" fontId="2" fillId="0" borderId="8" xfId="158" applyNumberFormat="1" applyFont="1" applyBorder="1" applyAlignment="1">
      <alignment horizontal="center" vertical="center" wrapText="1"/>
    </xf>
    <xf numFmtId="182" fontId="6" fillId="0" borderId="2" xfId="0" applyNumberFormat="1" applyFont="1" applyBorder="1" applyAlignment="1">
      <alignment horizontal="center" vertical="center"/>
    </xf>
    <xf numFmtId="49" fontId="2" fillId="0" borderId="8" xfId="158" applyNumberFormat="1" applyFont="1" applyBorder="1" applyAlignment="1">
      <alignment horizontal="center" vertical="center" wrapText="1"/>
    </xf>
    <xf numFmtId="180" fontId="2" fillId="0" borderId="8" xfId="158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11" fillId="0" borderId="4" xfId="20" applyNumberFormat="1" applyFont="1" applyBorder="1" applyAlignment="1">
      <alignment horizontal="center" vertical="center"/>
    </xf>
    <xf numFmtId="0" fontId="11" fillId="0" borderId="2" xfId="20" applyFont="1" applyBorder="1" applyAlignment="1">
      <alignment horizontal="center" vertical="center" wrapText="1"/>
    </xf>
    <xf numFmtId="0" fontId="11" fillId="0" borderId="4" xfId="20" applyFont="1" applyBorder="1" applyAlignment="1">
      <alignment horizontal="center" vertical="center"/>
    </xf>
    <xf numFmtId="49" fontId="2" fillId="0" borderId="2" xfId="68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4" xfId="20" applyFont="1" applyBorder="1" applyAlignment="1">
      <alignment horizontal="center" vertical="center" wrapText="1"/>
    </xf>
    <xf numFmtId="0" fontId="2" fillId="0" borderId="8" xfId="68" applyFont="1" applyBorder="1" applyAlignment="1">
      <alignment horizontal="center" vertical="center"/>
    </xf>
    <xf numFmtId="0" fontId="11" fillId="0" borderId="2" xfId="20" applyFont="1" applyBorder="1" applyAlignment="1">
      <alignment horizontal="center" vertical="center"/>
    </xf>
    <xf numFmtId="49" fontId="11" fillId="0" borderId="2" xfId="20" applyNumberFormat="1" applyFont="1" applyBorder="1" applyAlignment="1">
      <alignment horizontal="center" vertical="center"/>
    </xf>
    <xf numFmtId="0" fontId="2" fillId="0" borderId="2" xfId="68" applyFont="1" applyBorder="1" applyAlignment="1">
      <alignment horizontal="center" vertical="center"/>
    </xf>
    <xf numFmtId="49" fontId="11" fillId="0" borderId="4" xfId="2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0" borderId="15" xfId="68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0" fontId="16" fillId="2" borderId="5" xfId="120" applyFont="1" applyFill="1" applyBorder="1" applyAlignment="1">
      <alignment horizontal="center" vertical="center"/>
    </xf>
    <xf numFmtId="0" fontId="20" fillId="0" borderId="2" xfId="120" applyFont="1" applyBorder="1" applyAlignment="1">
      <alignment horizontal="center" vertical="center" wrapText="1"/>
    </xf>
    <xf numFmtId="0" fontId="3" fillId="0" borderId="2" xfId="12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1" fillId="0" borderId="0" xfId="0" applyFont="1">
      <alignment vertical="center"/>
    </xf>
    <xf numFmtId="0" fontId="0" fillId="0" borderId="8" xfId="0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9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49" fontId="9" fillId="0" borderId="0" xfId="0" applyNumberFormat="1" applyFont="1" applyAlignment="1">
      <alignment horizontal="center" vertical="top"/>
    </xf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5" fillId="0" borderId="2" xfId="20" applyNumberFormat="1" applyFont="1" applyBorder="1" applyAlignment="1">
      <alignment horizontal="center" vertical="center"/>
    </xf>
    <xf numFmtId="49" fontId="24" fillId="0" borderId="2" xfId="2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24" fillId="0" borderId="2" xfId="120" applyFont="1" applyBorder="1" applyAlignment="1">
      <alignment horizontal="center" vertical="center"/>
    </xf>
    <xf numFmtId="49" fontId="24" fillId="0" borderId="2" xfId="120" applyNumberFormat="1" applyFont="1" applyBorder="1" applyAlignment="1">
      <alignment horizontal="center" vertical="center"/>
    </xf>
    <xf numFmtId="0" fontId="16" fillId="0" borderId="2" xfId="20" applyFont="1" applyBorder="1" applyAlignment="1">
      <alignment horizontal="center" vertical="center"/>
    </xf>
    <xf numFmtId="0" fontId="11" fillId="0" borderId="2" xfId="12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2" xfId="2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wrapText="1"/>
    </xf>
    <xf numFmtId="57" fontId="0" fillId="0" borderId="2" xfId="0" applyNumberFormat="1" applyBorder="1" applyAlignment="1">
      <alignment horizontal="center" vertical="center"/>
    </xf>
    <xf numFmtId="31" fontId="28" fillId="0" borderId="0" xfId="0" applyNumberFormat="1" applyFont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9" fontId="5" fillId="0" borderId="2" xfId="48" applyNumberFormat="1" applyFont="1" applyBorder="1" applyAlignment="1">
      <alignment horizontal="center" vertical="center"/>
    </xf>
    <xf numFmtId="49" fontId="24" fillId="0" borderId="2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/>
    </xf>
    <xf numFmtId="49" fontId="5" fillId="0" borderId="2" xfId="68" applyNumberFormat="1" applyFont="1" applyBorder="1" applyAlignment="1">
      <alignment horizontal="center" vertical="center"/>
    </xf>
    <xf numFmtId="49" fontId="5" fillId="0" borderId="2" xfId="20" applyNumberFormat="1" applyFont="1" applyBorder="1" applyAlignment="1">
      <alignment horizontal="center" vertical="center" wrapText="1"/>
    </xf>
    <xf numFmtId="49" fontId="5" fillId="0" borderId="4" xfId="2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24" fillId="0" borderId="2" xfId="20" applyFont="1" applyBorder="1" applyAlignment="1">
      <alignment horizontal="center" vertical="center" wrapText="1"/>
    </xf>
    <xf numFmtId="180" fontId="24" fillId="0" borderId="2" xfId="2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1" fontId="22" fillId="0" borderId="0" xfId="0" applyNumberFormat="1" applyFont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49" fontId="35" fillId="0" borderId="2" xfId="155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/>
    </xf>
    <xf numFmtId="49" fontId="36" fillId="0" borderId="2" xfId="104" applyNumberFormat="1" applyFont="1" applyBorder="1" applyAlignment="1">
      <alignment horizontal="center" vertical="center" wrapText="1"/>
    </xf>
    <xf numFmtId="49" fontId="5" fillId="0" borderId="15" xfId="2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2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8" fillId="0" borderId="2" xfId="68" applyFont="1" applyBorder="1" applyAlignment="1">
      <alignment horizontal="center" vertical="center"/>
    </xf>
    <xf numFmtId="0" fontId="41" fillId="0" borderId="2" xfId="20" applyFont="1" applyBorder="1" applyAlignment="1">
      <alignment horizontal="center" vertical="center" wrapText="1"/>
    </xf>
    <xf numFmtId="0" fontId="41" fillId="0" borderId="4" xfId="20" applyFont="1" applyBorder="1" applyAlignment="1">
      <alignment horizontal="center" vertical="center"/>
    </xf>
    <xf numFmtId="49" fontId="41" fillId="0" borderId="2" xfId="0" applyNumberFormat="1" applyFont="1" applyBorder="1" applyAlignment="1">
      <alignment horizontal="center" vertical="center" wrapText="1"/>
    </xf>
    <xf numFmtId="0" fontId="41" fillId="0" borderId="2" xfId="20" applyFont="1" applyBorder="1" applyAlignment="1">
      <alignment horizontal="center" vertical="center"/>
    </xf>
    <xf numFmtId="0" fontId="41" fillId="0" borderId="4" xfId="2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3" fillId="0" borderId="4" xfId="2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41" fillId="0" borderId="2" xfId="104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0" fontId="11" fillId="0" borderId="2" xfId="104" applyFont="1" applyBorder="1" applyAlignment="1">
      <alignment horizontal="center" vertical="center" wrapText="1"/>
    </xf>
    <xf numFmtId="0" fontId="11" fillId="0" borderId="4" xfId="104" applyFont="1" applyBorder="1" applyAlignment="1">
      <alignment horizontal="center" vertical="center" wrapText="1"/>
    </xf>
    <xf numFmtId="0" fontId="11" fillId="0" borderId="8" xfId="2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1" fillId="0" borderId="0" xfId="104" applyFont="1" applyAlignment="1">
      <alignment horizontal="center" vertical="center" wrapText="1"/>
    </xf>
    <xf numFmtId="0" fontId="41" fillId="0" borderId="0" xfId="104" applyFont="1" applyAlignment="1">
      <alignment horizontal="center" vertical="center" wrapText="1"/>
    </xf>
    <xf numFmtId="0" fontId="41" fillId="0" borderId="22" xfId="104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3" fillId="0" borderId="2" xfId="2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2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31" fontId="22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31" fontId="30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23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0" xfId="158" applyFont="1" applyAlignment="1">
      <alignment horizontal="center" vertical="center"/>
    </xf>
    <xf numFmtId="0" fontId="2" fillId="0" borderId="2" xfId="158" applyFont="1" applyBorder="1" applyAlignment="1">
      <alignment horizontal="center" vertical="center" wrapText="1"/>
    </xf>
    <xf numFmtId="0" fontId="2" fillId="0" borderId="6" xfId="158" applyFont="1" applyBorder="1" applyAlignment="1">
      <alignment horizontal="center"/>
    </xf>
    <xf numFmtId="0" fontId="2" fillId="0" borderId="7" xfId="158" applyFont="1" applyBorder="1" applyAlignment="1">
      <alignment horizontal="center"/>
    </xf>
    <xf numFmtId="180" fontId="2" fillId="0" borderId="2" xfId="158" applyNumberFormat="1" applyFont="1" applyBorder="1" applyAlignment="1">
      <alignment horizontal="center" vertical="center"/>
    </xf>
    <xf numFmtId="0" fontId="3" fillId="0" borderId="2" xfId="158" applyFont="1" applyBorder="1" applyAlignment="1">
      <alignment horizontal="center" vertical="center"/>
    </xf>
    <xf numFmtId="0" fontId="2" fillId="0" borderId="1" xfId="158" applyFont="1" applyBorder="1" applyAlignment="1">
      <alignment horizontal="center" vertical="center"/>
    </xf>
    <xf numFmtId="0" fontId="2" fillId="0" borderId="3" xfId="158" applyFont="1" applyBorder="1" applyAlignment="1">
      <alignment horizontal="center" vertical="center"/>
    </xf>
    <xf numFmtId="0" fontId="2" fillId="0" borderId="4" xfId="158" applyFont="1" applyBorder="1" applyAlignment="1">
      <alignment horizontal="center" vertical="center"/>
    </xf>
    <xf numFmtId="178" fontId="2" fillId="0" borderId="1" xfId="163" applyNumberFormat="1" applyFont="1" applyBorder="1" applyAlignment="1">
      <alignment horizontal="center" vertical="center" wrapText="1"/>
    </xf>
    <xf numFmtId="178" fontId="2" fillId="0" borderId="3" xfId="163" applyNumberFormat="1" applyFont="1" applyBorder="1" applyAlignment="1">
      <alignment horizontal="center" vertical="center" wrapText="1"/>
    </xf>
    <xf numFmtId="178" fontId="2" fillId="0" borderId="4" xfId="163" applyNumberFormat="1" applyFont="1" applyBorder="1" applyAlignment="1">
      <alignment horizontal="center" vertical="center" wrapText="1"/>
    </xf>
    <xf numFmtId="180" fontId="2" fillId="0" borderId="2" xfId="158" applyNumberFormat="1" applyFont="1" applyBorder="1" applyAlignment="1">
      <alignment horizontal="center" vertical="center" wrapText="1"/>
    </xf>
    <xf numFmtId="180" fontId="5" fillId="0" borderId="2" xfId="158" applyNumberFormat="1" applyFont="1" applyBorder="1" applyAlignment="1">
      <alignment horizontal="center" vertical="center" wrapText="1"/>
    </xf>
    <xf numFmtId="180" fontId="2" fillId="0" borderId="5" xfId="158" applyNumberFormat="1" applyFont="1" applyBorder="1" applyAlignment="1">
      <alignment horizontal="center" vertical="center" wrapText="1"/>
    </xf>
    <xf numFmtId="181" fontId="2" fillId="0" borderId="8" xfId="42" applyNumberFormat="1" applyFont="1" applyBorder="1" applyAlignment="1">
      <alignment horizontal="center" vertical="center" wrapText="1"/>
    </xf>
    <xf numFmtId="0" fontId="4" fillId="0" borderId="0" xfId="158" applyFont="1" applyAlignment="1">
      <alignment horizontal="left" vertical="center"/>
    </xf>
  </cellXfs>
  <cellStyles count="181">
    <cellStyle name="常规" xfId="0" builtinId="0"/>
    <cellStyle name="常规 10" xfId="20" xr:uid="{00000000-0005-0000-0000-000044000000}"/>
    <cellStyle name="常规 10 2" xfId="68" xr:uid="{00000000-0005-0000-0000-000074000000}"/>
    <cellStyle name="常规 10 2 3" xfId="48" xr:uid="{00000000-0005-0000-0000-000060000000}"/>
    <cellStyle name="常规 11" xfId="141" xr:uid="{00000000-0005-0000-0000-0000BD000000}"/>
    <cellStyle name="常规 12" xfId="120" xr:uid="{00000000-0005-0000-0000-0000A8000000}"/>
    <cellStyle name="常规 12 2" xfId="159" xr:uid="{00000000-0005-0000-0000-0000CF000000}"/>
    <cellStyle name="常规 12 2 2" xfId="43" xr:uid="{00000000-0005-0000-0000-00005B000000}"/>
    <cellStyle name="常规 12 2 2 2" xfId="157" xr:uid="{00000000-0005-0000-0000-0000CD000000}"/>
    <cellStyle name="常规 12 2 3" xfId="11" xr:uid="{00000000-0005-0000-0000-00003B000000}"/>
    <cellStyle name="常规 12 3" xfId="62" xr:uid="{00000000-0005-0000-0000-00006E000000}"/>
    <cellStyle name="常规 12 3 2" xfId="178" xr:uid="{00000000-0005-0000-0000-0000E2000000}"/>
    <cellStyle name="常规 12 4" xfId="118" xr:uid="{00000000-0005-0000-0000-0000A6000000}"/>
    <cellStyle name="常规 13" xfId="162" xr:uid="{00000000-0005-0000-0000-0000D2000000}"/>
    <cellStyle name="常规 14" xfId="145" xr:uid="{00000000-0005-0000-0000-0000C1000000}"/>
    <cellStyle name="常规 14 2" xfId="32" xr:uid="{00000000-0005-0000-0000-000050000000}"/>
    <cellStyle name="常规 14 2 2" xfId="60" xr:uid="{00000000-0005-0000-0000-00006C000000}"/>
    <cellStyle name="常规 14 2 2 2" xfId="179" xr:uid="{00000000-0005-0000-0000-0000E3000000}"/>
    <cellStyle name="常规 14 2 3" xfId="117" xr:uid="{00000000-0005-0000-0000-0000A5000000}"/>
    <cellStyle name="常规 14 3" xfId="86" xr:uid="{00000000-0005-0000-0000-000086000000}"/>
    <cellStyle name="常规 14 3 2" xfId="85" xr:uid="{00000000-0005-0000-0000-000085000000}"/>
    <cellStyle name="常规 14 4" xfId="81" xr:uid="{00000000-0005-0000-0000-000081000000}"/>
    <cellStyle name="常规 16" xfId="34" xr:uid="{00000000-0005-0000-0000-000052000000}"/>
    <cellStyle name="常规 16 2" xfId="23" xr:uid="{00000000-0005-0000-0000-000047000000}"/>
    <cellStyle name="常规 16 2 2" xfId="67" xr:uid="{00000000-0005-0000-0000-000073000000}"/>
    <cellStyle name="常规 16 2 2 2" xfId="125" xr:uid="{00000000-0005-0000-0000-0000AD000000}"/>
    <cellStyle name="常规 16 2 3" xfId="24" xr:uid="{00000000-0005-0000-0000-000048000000}"/>
    <cellStyle name="常规 16 3" xfId="111" xr:uid="{00000000-0005-0000-0000-00009F000000}"/>
    <cellStyle name="常规 16 3 2" xfId="123" xr:uid="{00000000-0005-0000-0000-0000AB000000}"/>
    <cellStyle name="常规 16 4" xfId="115" xr:uid="{00000000-0005-0000-0000-0000A3000000}"/>
    <cellStyle name="常规 17" xfId="134" xr:uid="{00000000-0005-0000-0000-0000B6000000}"/>
    <cellStyle name="常规 17 2" xfId="127" xr:uid="{00000000-0005-0000-0000-0000AF000000}"/>
    <cellStyle name="常规 17 2 2" xfId="136" xr:uid="{00000000-0005-0000-0000-0000B8000000}"/>
    <cellStyle name="常规 17 2 2 2" xfId="138" xr:uid="{00000000-0005-0000-0000-0000BA000000}"/>
    <cellStyle name="常规 17 2 3" xfId="174" xr:uid="{00000000-0005-0000-0000-0000DE000000}"/>
    <cellStyle name="常规 17 3" xfId="39" xr:uid="{00000000-0005-0000-0000-000057000000}"/>
    <cellStyle name="常规 17 3 2" xfId="176" xr:uid="{00000000-0005-0000-0000-0000E0000000}"/>
    <cellStyle name="常规 17 4" xfId="71" xr:uid="{00000000-0005-0000-0000-000077000000}"/>
    <cellStyle name="常规 18" xfId="165" xr:uid="{00000000-0005-0000-0000-0000D5000000}"/>
    <cellStyle name="常规 18 2" xfId="122" xr:uid="{00000000-0005-0000-0000-0000AA000000}"/>
    <cellStyle name="常规 18 2 2" xfId="147" xr:uid="{00000000-0005-0000-0000-0000C3000000}"/>
    <cellStyle name="常规 18 2 2 2" xfId="64" xr:uid="{00000000-0005-0000-0000-000070000000}"/>
    <cellStyle name="常规 18 2 3" xfId="161" xr:uid="{00000000-0005-0000-0000-0000D1000000}"/>
    <cellStyle name="常规 18 3" xfId="29" xr:uid="{00000000-0005-0000-0000-00004D000000}"/>
    <cellStyle name="常规 18 3 2" xfId="143" xr:uid="{00000000-0005-0000-0000-0000BF000000}"/>
    <cellStyle name="常规 18 4" xfId="129" xr:uid="{00000000-0005-0000-0000-0000B1000000}"/>
    <cellStyle name="常规 19" xfId="139" xr:uid="{00000000-0005-0000-0000-0000BB000000}"/>
    <cellStyle name="常规 19 2" xfId="19" xr:uid="{00000000-0005-0000-0000-000043000000}"/>
    <cellStyle name="常规 19 2 2" xfId="69" xr:uid="{00000000-0005-0000-0000-000075000000}"/>
    <cellStyle name="常规 19 2 2 2" xfId="58" xr:uid="{00000000-0005-0000-0000-00006A000000}"/>
    <cellStyle name="常规 19 2 3" xfId="26" xr:uid="{00000000-0005-0000-0000-00004A000000}"/>
    <cellStyle name="常规 19 3" xfId="140" xr:uid="{00000000-0005-0000-0000-0000BC000000}"/>
    <cellStyle name="常规 19 3 2" xfId="130" xr:uid="{00000000-0005-0000-0000-0000B2000000}"/>
    <cellStyle name="常规 19 4" xfId="119" xr:uid="{00000000-0005-0000-0000-0000A7000000}"/>
    <cellStyle name="常规 2" xfId="107" xr:uid="{00000000-0005-0000-0000-00009B000000}"/>
    <cellStyle name="常规 2 2" xfId="102" xr:uid="{00000000-0005-0000-0000-000096000000}"/>
    <cellStyle name="常规 2 2 2" xfId="167" xr:uid="{00000000-0005-0000-0000-0000D7000000}"/>
    <cellStyle name="常规 2 2 2 2" xfId="149" xr:uid="{00000000-0005-0000-0000-0000C5000000}"/>
    <cellStyle name="常规 2 2 3" xfId="180" xr:uid="{00000000-0005-0000-0000-0000E4000000}"/>
    <cellStyle name="常规 2 2 3 2" xfId="74" xr:uid="{00000000-0005-0000-0000-00007A000000}"/>
    <cellStyle name="常规 2 2 3 2 2" xfId="135" xr:uid="{00000000-0005-0000-0000-0000B7000000}"/>
    <cellStyle name="常规 2 2 3 3" xfId="128" xr:uid="{00000000-0005-0000-0000-0000B0000000}"/>
    <cellStyle name="常规 2 2 4" xfId="9" xr:uid="{00000000-0005-0000-0000-000039000000}"/>
    <cellStyle name="常规 2 3" xfId="169" xr:uid="{00000000-0005-0000-0000-0000D9000000}"/>
    <cellStyle name="常规 2 3 2" xfId="148" xr:uid="{00000000-0005-0000-0000-0000C4000000}"/>
    <cellStyle name="常规 2 3 2 2" xfId="110" xr:uid="{00000000-0005-0000-0000-00009E000000}"/>
    <cellStyle name="常规 2 3 2 2 2" xfId="105" xr:uid="{00000000-0005-0000-0000-000099000000}"/>
    <cellStyle name="常规 2 3 2 3" xfId="100" xr:uid="{00000000-0005-0000-0000-000094000000}"/>
    <cellStyle name="常规 2 3 3" xfId="98" xr:uid="{00000000-0005-0000-0000-000092000000}"/>
    <cellStyle name="常规 2 4" xfId="97" xr:uid="{00000000-0005-0000-0000-000091000000}"/>
    <cellStyle name="常规 2 4 2" xfId="96" xr:uid="{00000000-0005-0000-0000-000090000000}"/>
    <cellStyle name="常规 2 5" xfId="94" xr:uid="{00000000-0005-0000-0000-00008E000000}"/>
    <cellStyle name="常规 2 5 2" xfId="93" xr:uid="{00000000-0005-0000-0000-00008D000000}"/>
    <cellStyle name="常规 2 5 2 2" xfId="168" xr:uid="{00000000-0005-0000-0000-0000D8000000}"/>
    <cellStyle name="常规 2 5 3" xfId="92" xr:uid="{00000000-0005-0000-0000-00008C000000}"/>
    <cellStyle name="常规 2 6" xfId="108" xr:uid="{00000000-0005-0000-0000-00009C000000}"/>
    <cellStyle name="常规 2 6 2" xfId="103" xr:uid="{00000000-0005-0000-0000-000097000000}"/>
    <cellStyle name="常规 20" xfId="47" xr:uid="{00000000-0005-0000-0000-00005F000000}"/>
    <cellStyle name="常规 20 2" xfId="5" xr:uid="{00000000-0005-0000-0000-000035000000}"/>
    <cellStyle name="常规 20 2 2" xfId="91" xr:uid="{00000000-0005-0000-0000-00008B000000}"/>
    <cellStyle name="常规 20 2 2 2" xfId="175" xr:uid="{00000000-0005-0000-0000-0000DF000000}"/>
    <cellStyle name="常规 20 2 3" xfId="90" xr:uid="{00000000-0005-0000-0000-00008A000000}"/>
    <cellStyle name="常规 20 3" xfId="101" xr:uid="{00000000-0005-0000-0000-000095000000}"/>
    <cellStyle name="常规 20 3 2" xfId="166" xr:uid="{00000000-0005-0000-0000-0000D6000000}"/>
    <cellStyle name="常规 20 4" xfId="152" xr:uid="{00000000-0005-0000-0000-0000C8000000}"/>
    <cellStyle name="常规 3" xfId="158" xr:uid="{00000000-0005-0000-0000-0000CE000000}"/>
    <cellStyle name="常规 3 2" xfId="112" xr:uid="{00000000-0005-0000-0000-0000A0000000}"/>
    <cellStyle name="常规 3 2 2" xfId="124" xr:uid="{00000000-0005-0000-0000-0000AC000000}"/>
    <cellStyle name="常规 3 2 2 2" xfId="89" xr:uid="{00000000-0005-0000-0000-000089000000}"/>
    <cellStyle name="常规 3 2 3" xfId="126" xr:uid="{00000000-0005-0000-0000-0000AE000000}"/>
    <cellStyle name="常规 3 2 3 2" xfId="137" xr:uid="{00000000-0005-0000-0000-0000B9000000}"/>
    <cellStyle name="常规 3 2 3 2 2" xfId="132" xr:uid="{00000000-0005-0000-0000-0000B4000000}"/>
    <cellStyle name="常规 3 2 3 3" xfId="95" xr:uid="{00000000-0005-0000-0000-00008F000000}"/>
    <cellStyle name="常规 3 2 4" xfId="40" xr:uid="{00000000-0005-0000-0000-000058000000}"/>
    <cellStyle name="常规 3 3" xfId="113" xr:uid="{00000000-0005-0000-0000-0000A1000000}"/>
    <cellStyle name="常规 3 3 2" xfId="82" xr:uid="{00000000-0005-0000-0000-000082000000}"/>
    <cellStyle name="常规 3 3 2 2" xfId="87" xr:uid="{00000000-0005-0000-0000-000087000000}"/>
    <cellStyle name="常规 3 3 2 2 2" xfId="84" xr:uid="{00000000-0005-0000-0000-000084000000}"/>
    <cellStyle name="常规 3 3 2 3" xfId="83" xr:uid="{00000000-0005-0000-0000-000083000000}"/>
    <cellStyle name="常规 3 3 3" xfId="121" xr:uid="{00000000-0005-0000-0000-0000A9000000}"/>
    <cellStyle name="常规 3 4" xfId="79" xr:uid="{00000000-0005-0000-0000-00007F000000}"/>
    <cellStyle name="常规 3 4 2" xfId="153" xr:uid="{00000000-0005-0000-0000-0000C9000000}"/>
    <cellStyle name="常规 3 5" xfId="78" xr:uid="{00000000-0005-0000-0000-00007E000000}"/>
    <cellStyle name="常规 3 5 2" xfId="114" xr:uid="{00000000-0005-0000-0000-0000A2000000}"/>
    <cellStyle name="常规 3 5 2 2" xfId="77" xr:uid="{00000000-0005-0000-0000-00007D000000}"/>
    <cellStyle name="常规 3 5 3" xfId="75" xr:uid="{00000000-0005-0000-0000-00007B000000}"/>
    <cellStyle name="常规 3 6" xfId="73" xr:uid="{00000000-0005-0000-0000-000079000000}"/>
    <cellStyle name="常规 3 6 2" xfId="72" xr:uid="{00000000-0005-0000-0000-000078000000}"/>
    <cellStyle name="常规 4" xfId="170" xr:uid="{00000000-0005-0000-0000-0000DA000000}"/>
    <cellStyle name="常规 4 2" xfId="38" xr:uid="{00000000-0005-0000-0000-000056000000}"/>
    <cellStyle name="常规 4 2 2" xfId="172" xr:uid="{00000000-0005-0000-0000-0000DC000000}"/>
    <cellStyle name="常规 4 2 2 2" xfId="106" xr:uid="{00000000-0005-0000-0000-00009A000000}"/>
    <cellStyle name="常规 4 2 3" xfId="27" xr:uid="{00000000-0005-0000-0000-00004B000000}"/>
    <cellStyle name="常规 4 2 3 2" xfId="13" xr:uid="{00000000-0005-0000-0000-00003D000000}"/>
    <cellStyle name="常规 4 2 3 2 2" xfId="30" xr:uid="{00000000-0005-0000-0000-00004E000000}"/>
    <cellStyle name="常规 4 2 3 3" xfId="4" xr:uid="{00000000-0005-0000-0000-000034000000}"/>
    <cellStyle name="常规 4 2 4" xfId="45" xr:uid="{00000000-0005-0000-0000-00005D000000}"/>
    <cellStyle name="常规 4 3" xfId="70" xr:uid="{00000000-0005-0000-0000-000076000000}"/>
    <cellStyle name="常规 4 3 2" xfId="57" xr:uid="{00000000-0005-0000-0000-000069000000}"/>
    <cellStyle name="常规 4 3 2 2" xfId="14" xr:uid="{00000000-0005-0000-0000-00003E000000}"/>
    <cellStyle name="常规 4 3 2 2 2" xfId="1" xr:uid="{00000000-0005-0000-0000-000031000000}"/>
    <cellStyle name="常规 4 3 2 3" xfId="53" xr:uid="{00000000-0005-0000-0000-000065000000}"/>
    <cellStyle name="常规 4 3 3" xfId="49" xr:uid="{00000000-0005-0000-0000-000061000000}"/>
    <cellStyle name="常规 4 4" xfId="25" xr:uid="{00000000-0005-0000-0000-000049000000}"/>
    <cellStyle name="常规 4 4 2" xfId="22" xr:uid="{00000000-0005-0000-0000-000046000000}"/>
    <cellStyle name="常规 4 5" xfId="164" xr:uid="{00000000-0005-0000-0000-0000D4000000}"/>
    <cellStyle name="常规 4 5 2" xfId="46" xr:uid="{00000000-0005-0000-0000-00005E000000}"/>
    <cellStyle name="常规 4 5 2 2" xfId="6" xr:uid="{00000000-0005-0000-0000-000036000000}"/>
    <cellStyle name="常规 4 5 3" xfId="33" xr:uid="{00000000-0005-0000-0000-000051000000}"/>
    <cellStyle name="常规 4 6" xfId="3" xr:uid="{00000000-0005-0000-0000-000033000000}"/>
    <cellStyle name="常规 5" xfId="37" xr:uid="{00000000-0005-0000-0000-000055000000}"/>
    <cellStyle name="常规 5 2" xfId="28" xr:uid="{00000000-0005-0000-0000-00004C000000}"/>
    <cellStyle name="常规 5 2 2" xfId="18" xr:uid="{00000000-0005-0000-0000-000042000000}"/>
    <cellStyle name="常规 5 2 2 2" xfId="144" xr:uid="{00000000-0005-0000-0000-0000C0000000}"/>
    <cellStyle name="常规 5 2 3" xfId="150" xr:uid="{00000000-0005-0000-0000-0000C6000000}"/>
    <cellStyle name="常规 5 2 3 2" xfId="8" xr:uid="{00000000-0005-0000-0000-000038000000}"/>
    <cellStyle name="常规 5 2 3 2 2" xfId="171" xr:uid="{00000000-0005-0000-0000-0000DB000000}"/>
    <cellStyle name="常规 5 2 3 3" xfId="2" xr:uid="{00000000-0005-0000-0000-000032000000}"/>
    <cellStyle name="常规 5 2 4" xfId="146" xr:uid="{00000000-0005-0000-0000-0000C2000000}"/>
    <cellStyle name="常规 5 3" xfId="131" xr:uid="{00000000-0005-0000-0000-0000B3000000}"/>
    <cellStyle name="常规 5 3 2" xfId="142" xr:uid="{00000000-0005-0000-0000-0000BE000000}"/>
    <cellStyle name="常规 5 3 2 2" xfId="17" xr:uid="{00000000-0005-0000-0000-000041000000}"/>
    <cellStyle name="常规 5 3 2 2 2" xfId="41" xr:uid="{00000000-0005-0000-0000-000059000000}"/>
    <cellStyle name="常规 5 3 2 3" xfId="36" xr:uid="{00000000-0005-0000-0000-000054000000}"/>
    <cellStyle name="常规 5 3 3" xfId="133" xr:uid="{00000000-0005-0000-0000-0000B5000000}"/>
    <cellStyle name="常规 5 4" xfId="55" xr:uid="{00000000-0005-0000-0000-000067000000}"/>
    <cellStyle name="常规 5 4 2" xfId="156" xr:uid="{00000000-0005-0000-0000-0000CC000000}"/>
    <cellStyle name="常规 5 5" xfId="50" xr:uid="{00000000-0005-0000-0000-000062000000}"/>
    <cellStyle name="常规 5 5 2" xfId="35" xr:uid="{00000000-0005-0000-0000-000053000000}"/>
    <cellStyle name="常规 5 5 2 2" xfId="10" xr:uid="{00000000-0005-0000-0000-00003A000000}"/>
    <cellStyle name="常规 5 5 3" xfId="76" xr:uid="{00000000-0005-0000-0000-00007C000000}"/>
    <cellStyle name="常规 5 6" xfId="66" xr:uid="{00000000-0005-0000-0000-000072000000}"/>
    <cellStyle name="常规 6" xfId="151" xr:uid="{00000000-0005-0000-0000-0000C7000000}"/>
    <cellStyle name="常规 6 2" xfId="173" xr:uid="{00000000-0005-0000-0000-0000DD000000}"/>
    <cellStyle name="常规 6 2 2" xfId="177" xr:uid="{00000000-0005-0000-0000-0000E1000000}"/>
    <cellStyle name="常规 6 2 2 2" xfId="56" xr:uid="{00000000-0005-0000-0000-000068000000}"/>
    <cellStyle name="常规 6 2 2 3" xfId="52" xr:uid="{00000000-0005-0000-0000-000064000000}"/>
    <cellStyle name="常规 6 2 3" xfId="154" xr:uid="{00000000-0005-0000-0000-0000CA000000}"/>
    <cellStyle name="常规 6 2 4" xfId="7" xr:uid="{00000000-0005-0000-0000-000037000000}"/>
    <cellStyle name="常规 6 3" xfId="160" xr:uid="{00000000-0005-0000-0000-0000D0000000}"/>
    <cellStyle name="常规 6 3 2" xfId="44" xr:uid="{00000000-0005-0000-0000-00005C000000}"/>
    <cellStyle name="常规 6 3 3" xfId="12" xr:uid="{00000000-0005-0000-0000-00003C000000}"/>
    <cellStyle name="常规 6 4" xfId="61" xr:uid="{00000000-0005-0000-0000-00006D000000}"/>
    <cellStyle name="常规 6 5" xfId="116" xr:uid="{00000000-0005-0000-0000-0000A4000000}"/>
    <cellStyle name="常规 7" xfId="21" xr:uid="{00000000-0005-0000-0000-000045000000}"/>
    <cellStyle name="常规 7 2" xfId="15" xr:uid="{00000000-0005-0000-0000-00003F000000}"/>
    <cellStyle name="常规 7 2 2" xfId="59" xr:uid="{00000000-0005-0000-0000-00006B000000}"/>
    <cellStyle name="常规 7 3" xfId="16" xr:uid="{00000000-0005-0000-0000-000040000000}"/>
    <cellStyle name="常规 8" xfId="109" xr:uid="{00000000-0005-0000-0000-00009D000000}"/>
    <cellStyle name="常规 8 2" xfId="104" xr:uid="{00000000-0005-0000-0000-000098000000}"/>
    <cellStyle name="常规 8 2 2" xfId="54" xr:uid="{00000000-0005-0000-0000-000066000000}"/>
    <cellStyle name="常规 8 2 2 2" xfId="155" xr:uid="{00000000-0005-0000-0000-0000CB000000}"/>
    <cellStyle name="常规 8 2 3" xfId="51" xr:uid="{00000000-0005-0000-0000-000063000000}"/>
    <cellStyle name="常规 8 2 4" xfId="65" xr:uid="{00000000-0005-0000-0000-000071000000}"/>
    <cellStyle name="常规 8 3" xfId="31" xr:uid="{00000000-0005-0000-0000-00004F000000}"/>
    <cellStyle name="常规 8 3 2" xfId="63" xr:uid="{00000000-0005-0000-0000-00006F000000}"/>
    <cellStyle name="常规 8 4" xfId="88" xr:uid="{00000000-0005-0000-0000-000088000000}"/>
    <cellStyle name="常规 8 5" xfId="80" xr:uid="{00000000-0005-0000-0000-000080000000}"/>
    <cellStyle name="常规 9" xfId="99" xr:uid="{00000000-0005-0000-0000-000093000000}"/>
    <cellStyle name="常规_Sheet1 2" xfId="163" xr:uid="{00000000-0005-0000-0000-0000D3000000}"/>
    <cellStyle name="常规_东中西_162_行政序列 2" xfId="42" xr:uid="{00000000-0005-0000-0000-00005A000000}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45"/>
  <sheetViews>
    <sheetView zoomScale="90" zoomScaleNormal="90" workbookViewId="0">
      <selection activeCell="E2" sqref="E1:F1048576"/>
    </sheetView>
  </sheetViews>
  <sheetFormatPr defaultColWidth="8.8984375" defaultRowHeight="15.6"/>
  <cols>
    <col min="1" max="1" width="4.59765625" style="50" customWidth="1"/>
    <col min="2" max="2" width="7.09765625" style="50" customWidth="1"/>
    <col min="3" max="4" width="5.09765625" style="50" customWidth="1"/>
    <col min="5" max="5" width="6.5" style="50" customWidth="1"/>
    <col min="6" max="6" width="7.5" style="50" customWidth="1"/>
    <col min="7" max="7" width="9.8984375" style="50" customWidth="1"/>
    <col min="8" max="8" width="5.09765625" style="50" customWidth="1"/>
    <col min="9" max="9" width="5.59765625" style="50" customWidth="1"/>
    <col min="10" max="10" width="9.796875" style="50" customWidth="1"/>
    <col min="11" max="11" width="9.09765625" style="50" customWidth="1"/>
    <col min="12" max="12" width="11.5" style="50" customWidth="1"/>
    <col min="13" max="13" width="13" style="50" customWidth="1"/>
    <col min="14" max="18" width="7.59765625" style="50" customWidth="1"/>
    <col min="19" max="22" width="8.09765625" style="50" customWidth="1"/>
    <col min="23" max="23" width="11.69921875" style="50" customWidth="1"/>
    <col min="24" max="16383" width="9" style="50"/>
    <col min="16384" max="16384" width="8.8984375" style="50"/>
  </cols>
  <sheetData>
    <row r="1" spans="1:24" ht="45" customHeight="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4" ht="18.899999999999999" customHeight="1">
      <c r="A2" s="166" t="s">
        <v>1</v>
      </c>
      <c r="B2" s="166"/>
      <c r="C2" s="166"/>
      <c r="D2" s="100"/>
      <c r="E2" s="100"/>
      <c r="F2" s="100"/>
      <c r="G2" s="100"/>
      <c r="H2" s="100"/>
      <c r="I2" s="100"/>
      <c r="J2" s="111"/>
      <c r="K2" s="111"/>
      <c r="L2" s="112"/>
      <c r="M2" s="112"/>
      <c r="N2" s="112"/>
      <c r="O2" s="112"/>
      <c r="P2" s="112"/>
      <c r="Q2" s="112"/>
      <c r="R2" s="112"/>
      <c r="S2" s="112"/>
      <c r="T2" s="112"/>
      <c r="U2" s="167" t="s">
        <v>2</v>
      </c>
      <c r="V2" s="167"/>
      <c r="W2" s="167"/>
    </row>
    <row r="3" spans="1:24" s="14" customFormat="1" ht="20.100000000000001" customHeight="1">
      <c r="A3" s="173" t="s">
        <v>3</v>
      </c>
      <c r="B3" s="173" t="s">
        <v>4</v>
      </c>
      <c r="C3" s="173" t="s">
        <v>5</v>
      </c>
      <c r="D3" s="174" t="s">
        <v>6</v>
      </c>
      <c r="E3" s="176" t="s">
        <v>7</v>
      </c>
      <c r="F3" s="176" t="s">
        <v>8</v>
      </c>
      <c r="G3" s="176" t="s">
        <v>9</v>
      </c>
      <c r="H3" s="173" t="s">
        <v>10</v>
      </c>
      <c r="I3" s="178" t="s">
        <v>11</v>
      </c>
      <c r="J3" s="173" t="s">
        <v>12</v>
      </c>
      <c r="K3" s="178" t="s">
        <v>13</v>
      </c>
      <c r="L3" s="173" t="s">
        <v>14</v>
      </c>
      <c r="M3" s="173" t="s">
        <v>15</v>
      </c>
      <c r="N3" s="178" t="s">
        <v>16</v>
      </c>
      <c r="O3" s="180" t="s">
        <v>17</v>
      </c>
      <c r="P3" s="173" t="s">
        <v>18</v>
      </c>
      <c r="Q3" s="173" t="s">
        <v>19</v>
      </c>
      <c r="R3" s="173" t="s">
        <v>20</v>
      </c>
      <c r="S3" s="182" t="s">
        <v>21</v>
      </c>
      <c r="T3" s="168" t="s">
        <v>22</v>
      </c>
      <c r="U3" s="168"/>
      <c r="V3" s="169"/>
      <c r="W3" s="173" t="s">
        <v>23</v>
      </c>
    </row>
    <row r="4" spans="1:24" s="14" customFormat="1" ht="46.95" customHeight="1">
      <c r="A4" s="173"/>
      <c r="B4" s="173"/>
      <c r="C4" s="173"/>
      <c r="D4" s="175"/>
      <c r="E4" s="177"/>
      <c r="F4" s="177"/>
      <c r="G4" s="177"/>
      <c r="H4" s="173"/>
      <c r="I4" s="179"/>
      <c r="J4" s="173"/>
      <c r="K4" s="179"/>
      <c r="L4" s="173"/>
      <c r="M4" s="173"/>
      <c r="N4" s="179"/>
      <c r="O4" s="181"/>
      <c r="P4" s="173"/>
      <c r="Q4" s="173"/>
      <c r="R4" s="173"/>
      <c r="S4" s="183"/>
      <c r="T4" s="118" t="s">
        <v>24</v>
      </c>
      <c r="U4" s="113" t="s">
        <v>25</v>
      </c>
      <c r="V4" s="113" t="s">
        <v>26</v>
      </c>
      <c r="W4" s="184"/>
    </row>
    <row r="5" spans="1:24" s="132" customFormat="1" ht="20.100000000000001" customHeight="1">
      <c r="A5" s="135">
        <v>1</v>
      </c>
      <c r="B5" s="136" t="s">
        <v>27</v>
      </c>
      <c r="C5" s="137" t="s">
        <v>28</v>
      </c>
      <c r="D5" s="138" t="e">
        <f ca="1">YEAR(TODAY())-MID(#REF!,7,4)</f>
        <v>#REF!</v>
      </c>
      <c r="E5" s="139" t="s">
        <v>29</v>
      </c>
      <c r="F5" s="140" t="s">
        <v>30</v>
      </c>
      <c r="G5" s="140" t="s">
        <v>31</v>
      </c>
      <c r="H5" s="135">
        <v>1</v>
      </c>
      <c r="I5" s="141" t="s">
        <v>32</v>
      </c>
      <c r="J5" s="135">
        <v>710</v>
      </c>
      <c r="K5" s="135">
        <v>100</v>
      </c>
      <c r="L5" s="137" t="s">
        <v>33</v>
      </c>
      <c r="M5" s="140" t="s">
        <v>34</v>
      </c>
      <c r="N5" s="141" t="s">
        <v>35</v>
      </c>
      <c r="O5" s="142">
        <v>2016</v>
      </c>
      <c r="P5" s="143" t="s">
        <v>36</v>
      </c>
      <c r="Q5" s="143" t="s">
        <v>36</v>
      </c>
      <c r="R5" s="135"/>
      <c r="S5" s="147"/>
      <c r="T5" s="140"/>
      <c r="U5" s="148"/>
      <c r="V5" s="148" t="s">
        <v>37</v>
      </c>
      <c r="W5" s="149"/>
    </row>
    <row r="6" spans="1:24" s="132" customFormat="1" ht="20.100000000000001" customHeight="1">
      <c r="A6" s="135">
        <v>2</v>
      </c>
      <c r="B6" s="136" t="s">
        <v>38</v>
      </c>
      <c r="C6" s="137" t="s">
        <v>28</v>
      </c>
      <c r="D6" s="138" t="e">
        <f ca="1">YEAR(TODAY())-MID(#REF!,7,4)</f>
        <v>#REF!</v>
      </c>
      <c r="E6" s="139" t="s">
        <v>29</v>
      </c>
      <c r="F6" s="140" t="s">
        <v>30</v>
      </c>
      <c r="G6" s="140" t="s">
        <v>31</v>
      </c>
      <c r="H6" s="135">
        <v>1</v>
      </c>
      <c r="I6" s="141" t="s">
        <v>32</v>
      </c>
      <c r="J6" s="135">
        <v>710</v>
      </c>
      <c r="K6" s="135">
        <v>300</v>
      </c>
      <c r="L6" s="137" t="s">
        <v>33</v>
      </c>
      <c r="M6" s="140" t="s">
        <v>34</v>
      </c>
      <c r="N6" s="141" t="s">
        <v>35</v>
      </c>
      <c r="O6" s="142">
        <v>2016</v>
      </c>
      <c r="P6" s="143" t="s">
        <v>36</v>
      </c>
      <c r="Q6" s="143" t="s">
        <v>36</v>
      </c>
      <c r="R6" s="135"/>
      <c r="S6" s="147"/>
      <c r="T6" s="140" t="s">
        <v>37</v>
      </c>
      <c r="U6" s="148"/>
      <c r="V6" s="148"/>
      <c r="W6" s="135"/>
    </row>
    <row r="7" spans="1:24" s="99" customFormat="1" ht="20.100000000000001" customHeight="1">
      <c r="A7" s="31">
        <v>3</v>
      </c>
      <c r="B7" s="29" t="s">
        <v>39</v>
      </c>
      <c r="C7" s="21" t="s">
        <v>28</v>
      </c>
      <c r="D7" s="22" t="e">
        <f ca="1">YEAR(TODAY())-MID(#REF!,7,4)</f>
        <v>#REF!</v>
      </c>
      <c r="E7" s="24" t="s">
        <v>29</v>
      </c>
      <c r="F7" s="27"/>
      <c r="G7" s="27"/>
      <c r="H7" s="31">
        <v>1</v>
      </c>
      <c r="I7" s="25" t="s">
        <v>32</v>
      </c>
      <c r="J7" s="135">
        <v>710</v>
      </c>
      <c r="K7" s="135">
        <v>100</v>
      </c>
      <c r="L7" s="21" t="s">
        <v>33</v>
      </c>
      <c r="M7" s="27" t="s">
        <v>34</v>
      </c>
      <c r="N7" s="25" t="s">
        <v>35</v>
      </c>
      <c r="O7" s="144">
        <v>2016</v>
      </c>
      <c r="P7" s="145" t="s">
        <v>36</v>
      </c>
      <c r="Q7" s="145" t="s">
        <v>36</v>
      </c>
      <c r="R7" s="31"/>
      <c r="S7" s="129"/>
      <c r="T7" s="27"/>
      <c r="U7" s="150"/>
      <c r="V7" s="150" t="s">
        <v>37</v>
      </c>
      <c r="W7" s="31"/>
    </row>
    <row r="8" spans="1:24" s="99" customFormat="1" ht="20.100000000000001" customHeight="1">
      <c r="A8" s="31">
        <v>4</v>
      </c>
      <c r="B8" s="29" t="s">
        <v>40</v>
      </c>
      <c r="C8" s="21" t="s">
        <v>28</v>
      </c>
      <c r="D8" s="22" t="e">
        <f ca="1">YEAR(TODAY())-MID(#REF!,7,4)</f>
        <v>#REF!</v>
      </c>
      <c r="E8" s="24" t="s">
        <v>29</v>
      </c>
      <c r="F8" s="27" t="s">
        <v>30</v>
      </c>
      <c r="G8" s="27" t="s">
        <v>41</v>
      </c>
      <c r="H8" s="31">
        <v>1</v>
      </c>
      <c r="I8" s="25" t="s">
        <v>32</v>
      </c>
      <c r="J8" s="135">
        <v>710</v>
      </c>
      <c r="K8" s="135">
        <v>100</v>
      </c>
      <c r="L8" s="21" t="s">
        <v>33</v>
      </c>
      <c r="M8" s="27" t="s">
        <v>34</v>
      </c>
      <c r="N8" s="25" t="s">
        <v>35</v>
      </c>
      <c r="O8" s="144">
        <v>2017</v>
      </c>
      <c r="P8" s="145" t="s">
        <v>36</v>
      </c>
      <c r="Q8" s="145" t="s">
        <v>36</v>
      </c>
      <c r="R8" s="31"/>
      <c r="S8" s="129"/>
      <c r="T8" s="22"/>
      <c r="U8" s="151"/>
      <c r="V8" s="150" t="s">
        <v>37</v>
      </c>
      <c r="W8" s="31"/>
    </row>
    <row r="9" spans="1:24" s="99" customFormat="1" ht="20.100000000000001" customHeight="1">
      <c r="A9" s="31">
        <v>5</v>
      </c>
      <c r="B9" s="29" t="s">
        <v>42</v>
      </c>
      <c r="C9" s="21" t="s">
        <v>28</v>
      </c>
      <c r="D9" s="22" t="e">
        <f ca="1">YEAR(TODAY())-MID(#REF!,7,4)</f>
        <v>#REF!</v>
      </c>
      <c r="E9" s="24" t="s">
        <v>29</v>
      </c>
      <c r="F9" s="27" t="s">
        <v>43</v>
      </c>
      <c r="G9" s="27" t="s">
        <v>44</v>
      </c>
      <c r="H9" s="31">
        <v>1</v>
      </c>
      <c r="I9" s="25" t="s">
        <v>32</v>
      </c>
      <c r="J9" s="135">
        <v>710</v>
      </c>
      <c r="K9" s="135">
        <v>100</v>
      </c>
      <c r="L9" s="21" t="s">
        <v>33</v>
      </c>
      <c r="M9" s="27" t="s">
        <v>34</v>
      </c>
      <c r="N9" s="25" t="s">
        <v>35</v>
      </c>
      <c r="O9" s="144">
        <v>2017</v>
      </c>
      <c r="P9" s="145" t="s">
        <v>36</v>
      </c>
      <c r="Q9" s="145" t="s">
        <v>36</v>
      </c>
      <c r="R9" s="31"/>
      <c r="S9" s="129"/>
      <c r="T9" s="27"/>
      <c r="U9" s="150"/>
      <c r="V9" s="150" t="s">
        <v>37</v>
      </c>
      <c r="W9" s="31"/>
    </row>
    <row r="10" spans="1:24" s="99" customFormat="1" ht="20.100000000000001" customHeight="1">
      <c r="A10" s="31">
        <v>6</v>
      </c>
      <c r="B10" s="29" t="s">
        <v>45</v>
      </c>
      <c r="C10" s="21" t="s">
        <v>46</v>
      </c>
      <c r="D10" s="22" t="e">
        <f ca="1">YEAR(TODAY())-MID(#REF!,7,4)</f>
        <v>#REF!</v>
      </c>
      <c r="E10" s="24" t="s">
        <v>29</v>
      </c>
      <c r="F10" s="27" t="s">
        <v>47</v>
      </c>
      <c r="G10" s="27" t="s">
        <v>44</v>
      </c>
      <c r="H10" s="31">
        <v>1</v>
      </c>
      <c r="I10" s="25" t="s">
        <v>32</v>
      </c>
      <c r="J10" s="135">
        <v>710</v>
      </c>
      <c r="K10" s="135">
        <v>100</v>
      </c>
      <c r="L10" s="21" t="s">
        <v>33</v>
      </c>
      <c r="M10" s="27" t="s">
        <v>34</v>
      </c>
      <c r="N10" s="25" t="s">
        <v>35</v>
      </c>
      <c r="O10" s="144">
        <v>2016</v>
      </c>
      <c r="P10" s="145" t="s">
        <v>36</v>
      </c>
      <c r="Q10" s="145" t="s">
        <v>36</v>
      </c>
      <c r="R10" s="31"/>
      <c r="S10" s="129"/>
      <c r="T10" s="27"/>
      <c r="U10" s="150"/>
      <c r="V10" s="150" t="s">
        <v>37</v>
      </c>
      <c r="W10" s="31"/>
    </row>
    <row r="11" spans="1:24" s="99" customFormat="1" ht="20.100000000000001" customHeight="1">
      <c r="A11" s="31">
        <v>7</v>
      </c>
      <c r="B11" s="29" t="s">
        <v>48</v>
      </c>
      <c r="C11" s="21" t="s">
        <v>28</v>
      </c>
      <c r="D11" s="22" t="e">
        <f ca="1">YEAR(TODAY())-MID(#REF!,7,4)</f>
        <v>#REF!</v>
      </c>
      <c r="E11" s="24" t="s">
        <v>29</v>
      </c>
      <c r="F11" s="27" t="s">
        <v>30</v>
      </c>
      <c r="G11" s="27" t="s">
        <v>41</v>
      </c>
      <c r="H11" s="31">
        <v>1</v>
      </c>
      <c r="I11" s="25" t="s">
        <v>32</v>
      </c>
      <c r="J11" s="135">
        <v>710</v>
      </c>
      <c r="K11" s="135">
        <v>100</v>
      </c>
      <c r="L11" s="21" t="s">
        <v>33</v>
      </c>
      <c r="M11" s="27" t="s">
        <v>34</v>
      </c>
      <c r="N11" s="25" t="s">
        <v>35</v>
      </c>
      <c r="O11" s="144">
        <v>2016</v>
      </c>
      <c r="P11" s="145" t="s">
        <v>36</v>
      </c>
      <c r="Q11" s="145" t="s">
        <v>36</v>
      </c>
      <c r="R11" s="31"/>
      <c r="S11" s="129"/>
      <c r="T11" s="27"/>
      <c r="U11" s="150"/>
      <c r="V11" s="152" t="s">
        <v>37</v>
      </c>
      <c r="W11" s="31"/>
    </row>
    <row r="12" spans="1:24" s="99" customFormat="1" ht="20.100000000000001" customHeight="1">
      <c r="A12" s="31">
        <v>8</v>
      </c>
      <c r="B12" s="29" t="s">
        <v>49</v>
      </c>
      <c r="C12" s="21" t="s">
        <v>28</v>
      </c>
      <c r="D12" s="22" t="e">
        <f ca="1">YEAR(TODAY())-MID(#REF!,7,4)</f>
        <v>#REF!</v>
      </c>
      <c r="E12" s="24" t="s">
        <v>29</v>
      </c>
      <c r="F12" s="27" t="s">
        <v>47</v>
      </c>
      <c r="G12" s="27" t="s">
        <v>41</v>
      </c>
      <c r="H12" s="31">
        <v>1</v>
      </c>
      <c r="I12" s="25" t="s">
        <v>32</v>
      </c>
      <c r="J12" s="135">
        <v>710</v>
      </c>
      <c r="K12" s="135">
        <v>100</v>
      </c>
      <c r="L12" s="21" t="s">
        <v>33</v>
      </c>
      <c r="M12" s="27" t="s">
        <v>34</v>
      </c>
      <c r="N12" s="25" t="s">
        <v>35</v>
      </c>
      <c r="O12" s="144">
        <v>2016</v>
      </c>
      <c r="P12" s="145" t="s">
        <v>36</v>
      </c>
      <c r="Q12" s="145" t="s">
        <v>36</v>
      </c>
      <c r="R12" s="31"/>
      <c r="S12" s="129"/>
      <c r="T12" s="27"/>
      <c r="U12" s="150"/>
      <c r="V12" s="150" t="s">
        <v>37</v>
      </c>
      <c r="W12" s="31"/>
    </row>
    <row r="13" spans="1:24" s="133" customFormat="1" ht="20.100000000000001" customHeight="1">
      <c r="A13" s="31">
        <v>9</v>
      </c>
      <c r="B13" s="29" t="s">
        <v>50</v>
      </c>
      <c r="C13" s="21" t="s">
        <v>28</v>
      </c>
      <c r="D13" s="22" t="e">
        <f ca="1">YEAR(TODAY())-MID(#REF!,7,4)</f>
        <v>#REF!</v>
      </c>
      <c r="E13" s="24" t="s">
        <v>29</v>
      </c>
      <c r="F13" s="27" t="s">
        <v>47</v>
      </c>
      <c r="G13" s="27" t="s">
        <v>51</v>
      </c>
      <c r="H13" s="31">
        <v>1</v>
      </c>
      <c r="I13" s="25" t="s">
        <v>32</v>
      </c>
      <c r="J13" s="135">
        <v>710</v>
      </c>
      <c r="K13" s="135">
        <v>100</v>
      </c>
      <c r="L13" s="21" t="s">
        <v>33</v>
      </c>
      <c r="M13" s="27" t="s">
        <v>34</v>
      </c>
      <c r="N13" s="25" t="s">
        <v>35</v>
      </c>
      <c r="O13" s="144">
        <v>2017</v>
      </c>
      <c r="P13" s="145" t="s">
        <v>36</v>
      </c>
      <c r="Q13" s="145" t="s">
        <v>36</v>
      </c>
      <c r="R13" s="31"/>
      <c r="S13" s="129"/>
      <c r="T13" s="27"/>
      <c r="U13" s="150"/>
      <c r="V13" s="150" t="s">
        <v>37</v>
      </c>
      <c r="W13" s="31"/>
      <c r="X13" s="153"/>
    </row>
    <row r="14" spans="1:24" s="99" customFormat="1" ht="20.100000000000001" customHeight="1">
      <c r="A14" s="31">
        <v>10</v>
      </c>
      <c r="B14" s="29" t="s">
        <v>52</v>
      </c>
      <c r="C14" s="21" t="s">
        <v>28</v>
      </c>
      <c r="D14" s="22" t="e">
        <f ca="1">YEAR(TODAY())-MID(#REF!,7,4)</f>
        <v>#REF!</v>
      </c>
      <c r="E14" s="24" t="s">
        <v>29</v>
      </c>
      <c r="F14" s="27"/>
      <c r="G14" s="27"/>
      <c r="H14" s="31">
        <v>1</v>
      </c>
      <c r="I14" s="25" t="s">
        <v>32</v>
      </c>
      <c r="J14" s="135">
        <v>710</v>
      </c>
      <c r="K14" s="135">
        <v>100</v>
      </c>
      <c r="L14" s="21" t="s">
        <v>33</v>
      </c>
      <c r="M14" s="27" t="s">
        <v>34</v>
      </c>
      <c r="N14" s="25" t="s">
        <v>35</v>
      </c>
      <c r="O14" s="144">
        <v>2017</v>
      </c>
      <c r="P14" s="145" t="s">
        <v>36</v>
      </c>
      <c r="Q14" s="145" t="s">
        <v>36</v>
      </c>
      <c r="R14" s="31"/>
      <c r="S14" s="129"/>
      <c r="T14" s="27"/>
      <c r="U14" s="154"/>
      <c r="V14" s="150" t="s">
        <v>37</v>
      </c>
      <c r="W14" s="31"/>
    </row>
    <row r="15" spans="1:24" s="99" customFormat="1" ht="20.100000000000001" customHeight="1">
      <c r="A15" s="31">
        <v>11</v>
      </c>
      <c r="B15" s="29" t="s">
        <v>53</v>
      </c>
      <c r="C15" s="21" t="s">
        <v>28</v>
      </c>
      <c r="D15" s="22" t="e">
        <f ca="1">YEAR(TODAY())-MID(#REF!,7,4)</f>
        <v>#REF!</v>
      </c>
      <c r="E15" s="24" t="s">
        <v>29</v>
      </c>
      <c r="F15" s="27"/>
      <c r="G15" s="27"/>
      <c r="H15" s="31">
        <v>1</v>
      </c>
      <c r="I15" s="25" t="s">
        <v>32</v>
      </c>
      <c r="J15" s="135">
        <v>710</v>
      </c>
      <c r="K15" s="135">
        <v>100</v>
      </c>
      <c r="L15" s="21" t="s">
        <v>33</v>
      </c>
      <c r="M15" s="27" t="s">
        <v>34</v>
      </c>
      <c r="N15" s="25" t="s">
        <v>35</v>
      </c>
      <c r="O15" s="144">
        <v>2017</v>
      </c>
      <c r="P15" s="145" t="s">
        <v>36</v>
      </c>
      <c r="Q15" s="145" t="s">
        <v>36</v>
      </c>
      <c r="R15" s="31"/>
      <c r="S15" s="129"/>
      <c r="T15" s="27"/>
      <c r="U15" s="150"/>
      <c r="V15" s="150" t="s">
        <v>37</v>
      </c>
      <c r="W15" s="31"/>
    </row>
    <row r="16" spans="1:24" s="99" customFormat="1" ht="20.100000000000001" customHeight="1">
      <c r="A16" s="31">
        <v>12</v>
      </c>
      <c r="B16" s="29" t="s">
        <v>54</v>
      </c>
      <c r="C16" s="21" t="s">
        <v>28</v>
      </c>
      <c r="D16" s="22" t="e">
        <f ca="1">YEAR(TODAY())-MID(#REF!,7,4)</f>
        <v>#REF!</v>
      </c>
      <c r="E16" s="24" t="s">
        <v>29</v>
      </c>
      <c r="F16" s="27" t="s">
        <v>30</v>
      </c>
      <c r="G16" s="27" t="s">
        <v>41</v>
      </c>
      <c r="H16" s="31">
        <v>1</v>
      </c>
      <c r="I16" s="25" t="s">
        <v>32</v>
      </c>
      <c r="J16" s="135">
        <v>710</v>
      </c>
      <c r="K16" s="135">
        <v>100</v>
      </c>
      <c r="L16" s="21" t="s">
        <v>33</v>
      </c>
      <c r="M16" s="27" t="s">
        <v>34</v>
      </c>
      <c r="N16" s="25" t="s">
        <v>35</v>
      </c>
      <c r="O16" s="144">
        <v>2016</v>
      </c>
      <c r="P16" s="145" t="s">
        <v>36</v>
      </c>
      <c r="Q16" s="145" t="s">
        <v>36</v>
      </c>
      <c r="R16" s="31"/>
      <c r="S16" s="129"/>
      <c r="T16" s="27"/>
      <c r="U16" s="150"/>
      <c r="V16" s="150" t="s">
        <v>37</v>
      </c>
      <c r="W16" s="31"/>
    </row>
    <row r="17" spans="1:23" s="99" customFormat="1" ht="20.100000000000001" customHeight="1">
      <c r="A17" s="31">
        <v>13</v>
      </c>
      <c r="B17" s="29" t="s">
        <v>55</v>
      </c>
      <c r="C17" s="21" t="s">
        <v>28</v>
      </c>
      <c r="D17" s="22" t="e">
        <f ca="1">YEAR(TODAY())-MID(#REF!,7,4)</f>
        <v>#REF!</v>
      </c>
      <c r="E17" s="24" t="s">
        <v>29</v>
      </c>
      <c r="F17" s="27" t="s">
        <v>43</v>
      </c>
      <c r="G17" s="27" t="s">
        <v>31</v>
      </c>
      <c r="H17" s="31">
        <v>1</v>
      </c>
      <c r="I17" s="25" t="s">
        <v>32</v>
      </c>
      <c r="J17" s="135">
        <v>710</v>
      </c>
      <c r="K17" s="135">
        <v>100</v>
      </c>
      <c r="L17" s="21" t="s">
        <v>33</v>
      </c>
      <c r="M17" s="27" t="s">
        <v>34</v>
      </c>
      <c r="N17" s="25" t="s">
        <v>35</v>
      </c>
      <c r="O17" s="144">
        <v>2016</v>
      </c>
      <c r="P17" s="145" t="s">
        <v>36</v>
      </c>
      <c r="Q17" s="145" t="s">
        <v>36</v>
      </c>
      <c r="R17" s="31"/>
      <c r="S17" s="129"/>
      <c r="T17" s="27"/>
      <c r="U17" s="150"/>
      <c r="V17" s="150" t="s">
        <v>37</v>
      </c>
      <c r="W17" s="31"/>
    </row>
    <row r="18" spans="1:23" s="99" customFormat="1" ht="20.100000000000001" customHeight="1">
      <c r="A18" s="31">
        <v>14</v>
      </c>
      <c r="B18" s="29" t="s">
        <v>56</v>
      </c>
      <c r="C18" s="21" t="s">
        <v>28</v>
      </c>
      <c r="D18" s="22" t="e">
        <f ca="1">YEAR(TODAY())-MID(#REF!,7,4)</f>
        <v>#REF!</v>
      </c>
      <c r="E18" s="24" t="s">
        <v>29</v>
      </c>
      <c r="F18" s="27"/>
      <c r="G18" s="27"/>
      <c r="H18" s="31">
        <v>1</v>
      </c>
      <c r="I18" s="25" t="s">
        <v>32</v>
      </c>
      <c r="J18" s="135">
        <v>710</v>
      </c>
      <c r="K18" s="135">
        <v>100</v>
      </c>
      <c r="L18" s="21" t="s">
        <v>33</v>
      </c>
      <c r="M18" s="27" t="s">
        <v>34</v>
      </c>
      <c r="N18" s="25" t="s">
        <v>35</v>
      </c>
      <c r="O18" s="144">
        <v>2016</v>
      </c>
      <c r="P18" s="145" t="s">
        <v>36</v>
      </c>
      <c r="Q18" s="145" t="s">
        <v>36</v>
      </c>
      <c r="R18" s="31"/>
      <c r="S18" s="129"/>
      <c r="T18" s="27"/>
      <c r="U18" s="150"/>
      <c r="V18" s="150" t="s">
        <v>37</v>
      </c>
      <c r="W18" s="31"/>
    </row>
    <row r="19" spans="1:23" s="99" customFormat="1" ht="20.100000000000001" customHeight="1">
      <c r="A19" s="31">
        <v>15</v>
      </c>
      <c r="B19" s="29" t="s">
        <v>57</v>
      </c>
      <c r="C19" s="21" t="s">
        <v>28</v>
      </c>
      <c r="D19" s="22" t="e">
        <f ca="1">YEAR(TODAY())-MID(#REF!,7,4)</f>
        <v>#REF!</v>
      </c>
      <c r="E19" s="24" t="s">
        <v>29</v>
      </c>
      <c r="F19" s="27" t="s">
        <v>47</v>
      </c>
      <c r="G19" s="27" t="s">
        <v>44</v>
      </c>
      <c r="H19" s="31">
        <v>1</v>
      </c>
      <c r="I19" s="25" t="s">
        <v>32</v>
      </c>
      <c r="J19" s="135">
        <v>710</v>
      </c>
      <c r="K19" s="135">
        <v>100</v>
      </c>
      <c r="L19" s="21" t="s">
        <v>33</v>
      </c>
      <c r="M19" s="27" t="s">
        <v>34</v>
      </c>
      <c r="N19" s="25" t="s">
        <v>35</v>
      </c>
      <c r="O19" s="144">
        <v>2016</v>
      </c>
      <c r="P19" s="145" t="s">
        <v>36</v>
      </c>
      <c r="Q19" s="145" t="s">
        <v>36</v>
      </c>
      <c r="R19" s="31"/>
      <c r="S19" s="129"/>
      <c r="T19" s="27"/>
      <c r="U19" s="150"/>
      <c r="V19" s="150" t="s">
        <v>37</v>
      </c>
      <c r="W19" s="129"/>
    </row>
    <row r="20" spans="1:23" s="132" customFormat="1" ht="20.100000000000001" customHeight="1">
      <c r="A20" s="135">
        <v>16</v>
      </c>
      <c r="B20" s="136" t="s">
        <v>58</v>
      </c>
      <c r="C20" s="137" t="s">
        <v>28</v>
      </c>
      <c r="D20" s="138" t="e">
        <f ca="1">YEAR(TODAY())-MID(#REF!,7,4)</f>
        <v>#REF!</v>
      </c>
      <c r="E20" s="139" t="s">
        <v>29</v>
      </c>
      <c r="F20" s="140" t="s">
        <v>30</v>
      </c>
      <c r="G20" s="140" t="s">
        <v>41</v>
      </c>
      <c r="H20" s="135">
        <v>1</v>
      </c>
      <c r="I20" s="141" t="s">
        <v>32</v>
      </c>
      <c r="J20" s="135">
        <v>710</v>
      </c>
      <c r="K20" s="135">
        <v>100</v>
      </c>
      <c r="L20" s="137" t="s">
        <v>33</v>
      </c>
      <c r="M20" s="140" t="s">
        <v>34</v>
      </c>
      <c r="N20" s="141" t="s">
        <v>35</v>
      </c>
      <c r="O20" s="142">
        <v>2016</v>
      </c>
      <c r="P20" s="143" t="s">
        <v>36</v>
      </c>
      <c r="Q20" s="143" t="s">
        <v>36</v>
      </c>
      <c r="R20" s="135"/>
      <c r="S20" s="147"/>
      <c r="T20" s="140"/>
      <c r="U20" s="155"/>
      <c r="V20" s="156" t="s">
        <v>37</v>
      </c>
      <c r="W20" s="135"/>
    </row>
    <row r="21" spans="1:23" s="99" customFormat="1" ht="20.100000000000001" customHeight="1">
      <c r="A21" s="31">
        <v>17</v>
      </c>
      <c r="B21" s="29" t="s">
        <v>59</v>
      </c>
      <c r="C21" s="21" t="s">
        <v>28</v>
      </c>
      <c r="D21" s="22" t="e">
        <f ca="1">YEAR(TODAY())-MID(#REF!,7,4)</f>
        <v>#REF!</v>
      </c>
      <c r="E21" s="24" t="s">
        <v>29</v>
      </c>
      <c r="F21" s="27" t="s">
        <v>30</v>
      </c>
      <c r="G21" s="27" t="s">
        <v>41</v>
      </c>
      <c r="H21" s="31">
        <v>1</v>
      </c>
      <c r="I21" s="25" t="s">
        <v>32</v>
      </c>
      <c r="J21" s="135">
        <v>710</v>
      </c>
      <c r="K21" s="31">
        <v>200</v>
      </c>
      <c r="L21" s="21" t="s">
        <v>33</v>
      </c>
      <c r="M21" s="27" t="s">
        <v>34</v>
      </c>
      <c r="N21" s="25" t="s">
        <v>36</v>
      </c>
      <c r="O21" s="144">
        <v>2016</v>
      </c>
      <c r="P21" s="145" t="s">
        <v>36</v>
      </c>
      <c r="Q21" s="145" t="s">
        <v>36</v>
      </c>
      <c r="R21" s="31"/>
      <c r="S21" s="129"/>
      <c r="T21" s="27"/>
      <c r="U21" s="150" t="s">
        <v>37</v>
      </c>
      <c r="V21" s="150"/>
      <c r="W21" s="129"/>
    </row>
    <row r="22" spans="1:23" s="132" customFormat="1" ht="20.100000000000001" customHeight="1">
      <c r="A22" s="135">
        <v>18</v>
      </c>
      <c r="B22" s="136" t="s">
        <v>60</v>
      </c>
      <c r="C22" s="137" t="s">
        <v>28</v>
      </c>
      <c r="D22" s="138" t="e">
        <f ca="1">YEAR(TODAY())-MID(#REF!,7,4)</f>
        <v>#REF!</v>
      </c>
      <c r="E22" s="139" t="s">
        <v>29</v>
      </c>
      <c r="F22" s="140" t="s">
        <v>30</v>
      </c>
      <c r="G22" s="140" t="s">
        <v>31</v>
      </c>
      <c r="H22" s="135">
        <v>1</v>
      </c>
      <c r="I22" s="141" t="s">
        <v>32</v>
      </c>
      <c r="J22" s="135">
        <v>710</v>
      </c>
      <c r="K22" s="135">
        <v>100</v>
      </c>
      <c r="L22" s="137" t="s">
        <v>33</v>
      </c>
      <c r="M22" s="140" t="s">
        <v>34</v>
      </c>
      <c r="N22" s="141" t="s">
        <v>36</v>
      </c>
      <c r="O22" s="142">
        <v>2016</v>
      </c>
      <c r="P22" s="143" t="s">
        <v>36</v>
      </c>
      <c r="Q22" s="143" t="s">
        <v>36</v>
      </c>
      <c r="R22" s="135"/>
      <c r="S22" s="147"/>
      <c r="T22" s="140"/>
      <c r="U22" s="148"/>
      <c r="V22" s="150" t="s">
        <v>37</v>
      </c>
      <c r="W22" s="135"/>
    </row>
    <row r="23" spans="1:23" s="99" customFormat="1" ht="20.100000000000001" customHeight="1">
      <c r="A23" s="31">
        <v>19</v>
      </c>
      <c r="B23" s="29" t="s">
        <v>61</v>
      </c>
      <c r="C23" s="21" t="s">
        <v>28</v>
      </c>
      <c r="D23" s="22" t="e">
        <f ca="1">YEAR(TODAY())-MID(#REF!,7,4)</f>
        <v>#REF!</v>
      </c>
      <c r="E23" s="24" t="s">
        <v>29</v>
      </c>
      <c r="F23" s="27"/>
      <c r="G23" s="27"/>
      <c r="H23" s="31">
        <v>1</v>
      </c>
      <c r="I23" s="25" t="s">
        <v>32</v>
      </c>
      <c r="J23" s="135">
        <v>710</v>
      </c>
      <c r="K23" s="135">
        <v>100</v>
      </c>
      <c r="L23" s="21" t="s">
        <v>33</v>
      </c>
      <c r="M23" s="27" t="s">
        <v>34</v>
      </c>
      <c r="N23" s="25" t="s">
        <v>36</v>
      </c>
      <c r="O23" s="144"/>
      <c r="P23" s="145" t="s">
        <v>36</v>
      </c>
      <c r="Q23" s="145" t="s">
        <v>36</v>
      </c>
      <c r="R23" s="31"/>
      <c r="S23" s="129"/>
      <c r="T23" s="27"/>
      <c r="U23" s="150"/>
      <c r="V23" s="150" t="s">
        <v>37</v>
      </c>
      <c r="W23" s="31"/>
    </row>
    <row r="24" spans="1:23" s="99" customFormat="1" ht="20.100000000000001" customHeight="1">
      <c r="A24" s="31">
        <v>20</v>
      </c>
      <c r="B24" s="29" t="s">
        <v>62</v>
      </c>
      <c r="C24" s="21" t="s">
        <v>28</v>
      </c>
      <c r="D24" s="22" t="e">
        <f ca="1">YEAR(TODAY())-MID(#REF!,7,4)</f>
        <v>#REF!</v>
      </c>
      <c r="E24" s="24" t="s">
        <v>29</v>
      </c>
      <c r="F24" s="27"/>
      <c r="G24" s="27"/>
      <c r="H24" s="31">
        <v>1</v>
      </c>
      <c r="I24" s="25" t="s">
        <v>32</v>
      </c>
      <c r="J24" s="135">
        <v>710</v>
      </c>
      <c r="K24" s="135">
        <v>100</v>
      </c>
      <c r="L24" s="21" t="s">
        <v>33</v>
      </c>
      <c r="M24" s="27" t="s">
        <v>34</v>
      </c>
      <c r="N24" s="25" t="s">
        <v>36</v>
      </c>
      <c r="O24" s="144"/>
      <c r="P24" s="145" t="s">
        <v>36</v>
      </c>
      <c r="Q24" s="145" t="s">
        <v>36</v>
      </c>
      <c r="R24" s="31"/>
      <c r="S24" s="129"/>
      <c r="T24" s="27"/>
      <c r="U24" s="150"/>
      <c r="V24" s="150" t="s">
        <v>37</v>
      </c>
      <c r="W24" s="31"/>
    </row>
    <row r="25" spans="1:23" s="99" customFormat="1" ht="20.100000000000001" customHeight="1">
      <c r="A25" s="31">
        <v>21</v>
      </c>
      <c r="B25" s="29" t="s">
        <v>63</v>
      </c>
      <c r="C25" s="21" t="s">
        <v>28</v>
      </c>
      <c r="D25" s="22" t="e">
        <f ca="1">YEAR(TODAY())-MID(#REF!,7,4)</f>
        <v>#REF!</v>
      </c>
      <c r="E25" s="24" t="s">
        <v>29</v>
      </c>
      <c r="F25" s="27" t="s">
        <v>64</v>
      </c>
      <c r="G25" s="27" t="s">
        <v>31</v>
      </c>
      <c r="H25" s="31">
        <v>1</v>
      </c>
      <c r="I25" s="25" t="s">
        <v>32</v>
      </c>
      <c r="J25" s="135">
        <v>710</v>
      </c>
      <c r="K25" s="135">
        <v>100</v>
      </c>
      <c r="L25" s="21" t="s">
        <v>33</v>
      </c>
      <c r="M25" s="27" t="s">
        <v>34</v>
      </c>
      <c r="N25" s="25" t="s">
        <v>35</v>
      </c>
      <c r="O25" s="144">
        <v>2017</v>
      </c>
      <c r="P25" s="145" t="s">
        <v>36</v>
      </c>
      <c r="Q25" s="145" t="s">
        <v>36</v>
      </c>
      <c r="R25" s="31"/>
      <c r="S25" s="129"/>
      <c r="T25" s="27"/>
      <c r="U25" s="150"/>
      <c r="V25" s="150" t="s">
        <v>37</v>
      </c>
      <c r="W25" s="31"/>
    </row>
    <row r="26" spans="1:23" s="99" customFormat="1" ht="20.100000000000001" customHeight="1">
      <c r="A26" s="31">
        <v>22</v>
      </c>
      <c r="B26" s="29" t="s">
        <v>65</v>
      </c>
      <c r="C26" s="21" t="s">
        <v>28</v>
      </c>
      <c r="D26" s="22" t="e">
        <f ca="1">YEAR(TODAY())-MID(#REF!,7,4)</f>
        <v>#REF!</v>
      </c>
      <c r="E26" s="24" t="s">
        <v>29</v>
      </c>
      <c r="F26" s="27"/>
      <c r="G26" s="27"/>
      <c r="H26" s="31">
        <v>1</v>
      </c>
      <c r="I26" s="25" t="s">
        <v>32</v>
      </c>
      <c r="J26" s="135">
        <v>710</v>
      </c>
      <c r="K26" s="135">
        <v>100</v>
      </c>
      <c r="L26" s="21" t="s">
        <v>33</v>
      </c>
      <c r="M26" s="27" t="s">
        <v>34</v>
      </c>
      <c r="N26" s="25" t="s">
        <v>35</v>
      </c>
      <c r="O26" s="144">
        <v>2017</v>
      </c>
      <c r="P26" s="145" t="s">
        <v>36</v>
      </c>
      <c r="Q26" s="145" t="s">
        <v>36</v>
      </c>
      <c r="R26" s="31"/>
      <c r="S26" s="129"/>
      <c r="T26" s="27"/>
      <c r="U26" s="150"/>
      <c r="V26" s="150" t="s">
        <v>37</v>
      </c>
      <c r="W26" s="129"/>
    </row>
    <row r="27" spans="1:23" s="99" customFormat="1" ht="20.100000000000001" customHeight="1">
      <c r="A27" s="31">
        <v>23</v>
      </c>
      <c r="B27" s="29" t="s">
        <v>66</v>
      </c>
      <c r="C27" s="21" t="s">
        <v>28</v>
      </c>
      <c r="D27" s="22" t="e">
        <f ca="1">YEAR(TODAY())-MID(#REF!,7,4)</f>
        <v>#REF!</v>
      </c>
      <c r="E27" s="24" t="s">
        <v>29</v>
      </c>
      <c r="F27" s="27" t="s">
        <v>30</v>
      </c>
      <c r="G27" s="27" t="s">
        <v>31</v>
      </c>
      <c r="H27" s="31">
        <v>1</v>
      </c>
      <c r="I27" s="25" t="s">
        <v>32</v>
      </c>
      <c r="J27" s="135">
        <v>710</v>
      </c>
      <c r="K27" s="135">
        <v>100</v>
      </c>
      <c r="L27" s="21" t="s">
        <v>33</v>
      </c>
      <c r="M27" s="27" t="s">
        <v>67</v>
      </c>
      <c r="N27" s="146" t="s">
        <v>35</v>
      </c>
      <c r="O27" s="144">
        <v>2017</v>
      </c>
      <c r="P27" s="145" t="s">
        <v>36</v>
      </c>
      <c r="Q27" s="145" t="s">
        <v>36</v>
      </c>
      <c r="R27" s="31"/>
      <c r="S27" s="129"/>
      <c r="T27" s="27"/>
      <c r="U27" s="27"/>
      <c r="V27" s="150" t="s">
        <v>37</v>
      </c>
      <c r="W27" s="129"/>
    </row>
    <row r="28" spans="1:23" s="99" customFormat="1" ht="20.100000000000001" customHeight="1">
      <c r="A28" s="31">
        <v>24</v>
      </c>
      <c r="B28" s="29" t="s">
        <v>68</v>
      </c>
      <c r="C28" s="21" t="s">
        <v>28</v>
      </c>
      <c r="D28" s="22" t="e">
        <f ca="1">YEAR(TODAY())-MID(#REF!,7,4)</f>
        <v>#REF!</v>
      </c>
      <c r="E28" s="24" t="s">
        <v>29</v>
      </c>
      <c r="F28" s="27" t="s">
        <v>47</v>
      </c>
      <c r="G28" s="27" t="s">
        <v>41</v>
      </c>
      <c r="H28" s="31">
        <v>1</v>
      </c>
      <c r="I28" s="25" t="s">
        <v>32</v>
      </c>
      <c r="J28" s="135">
        <v>710</v>
      </c>
      <c r="K28" s="135">
        <v>100</v>
      </c>
      <c r="L28" s="21" t="s">
        <v>33</v>
      </c>
      <c r="M28" s="27" t="s">
        <v>67</v>
      </c>
      <c r="N28" s="25" t="s">
        <v>35</v>
      </c>
      <c r="O28" s="144">
        <v>2017</v>
      </c>
      <c r="P28" s="145" t="s">
        <v>36</v>
      </c>
      <c r="Q28" s="145" t="s">
        <v>36</v>
      </c>
      <c r="R28" s="31"/>
      <c r="S28" s="129"/>
      <c r="T28" s="21"/>
      <c r="U28" s="21"/>
      <c r="V28" s="150" t="s">
        <v>37</v>
      </c>
      <c r="W28" s="129"/>
    </row>
    <row r="29" spans="1:23" s="99" customFormat="1" ht="20.100000000000001" customHeight="1">
      <c r="A29" s="31">
        <v>25</v>
      </c>
      <c r="B29" s="29" t="s">
        <v>69</v>
      </c>
      <c r="C29" s="21" t="s">
        <v>28</v>
      </c>
      <c r="D29" s="22" t="e">
        <f ca="1">YEAR(TODAY())-MID(#REF!,7,4)</f>
        <v>#REF!</v>
      </c>
      <c r="E29" s="24" t="s">
        <v>29</v>
      </c>
      <c r="F29" s="27"/>
      <c r="G29" s="27"/>
      <c r="H29" s="31">
        <v>1</v>
      </c>
      <c r="I29" s="25" t="s">
        <v>32</v>
      </c>
      <c r="J29" s="135">
        <v>710</v>
      </c>
      <c r="K29" s="135">
        <v>100</v>
      </c>
      <c r="L29" s="21" t="s">
        <v>33</v>
      </c>
      <c r="M29" s="27" t="s">
        <v>67</v>
      </c>
      <c r="N29" s="146" t="s">
        <v>36</v>
      </c>
      <c r="O29" s="144"/>
      <c r="P29" s="145" t="s">
        <v>36</v>
      </c>
      <c r="Q29" s="145" t="s">
        <v>36</v>
      </c>
      <c r="R29" s="31"/>
      <c r="S29" s="129"/>
      <c r="T29" s="27"/>
      <c r="U29" s="27"/>
      <c r="V29" s="150" t="s">
        <v>37</v>
      </c>
      <c r="W29" s="31"/>
    </row>
    <row r="30" spans="1:23" s="99" customFormat="1" ht="20.100000000000001" customHeight="1">
      <c r="A30" s="31">
        <v>26</v>
      </c>
      <c r="B30" s="29" t="s">
        <v>70</v>
      </c>
      <c r="C30" s="21" t="s">
        <v>28</v>
      </c>
      <c r="D30" s="22" t="e">
        <f ca="1">YEAR(TODAY())-MID(#REF!,7,4)</f>
        <v>#REF!</v>
      </c>
      <c r="E30" s="24" t="s">
        <v>29</v>
      </c>
      <c r="F30" s="27" t="s">
        <v>30</v>
      </c>
      <c r="G30" s="27" t="s">
        <v>71</v>
      </c>
      <c r="H30" s="31">
        <v>1</v>
      </c>
      <c r="I30" s="25" t="s">
        <v>32</v>
      </c>
      <c r="J30" s="135">
        <v>710</v>
      </c>
      <c r="K30" s="31">
        <v>200</v>
      </c>
      <c r="L30" s="21" t="s">
        <v>33</v>
      </c>
      <c r="M30" s="27" t="s">
        <v>67</v>
      </c>
      <c r="N30" s="146" t="s">
        <v>35</v>
      </c>
      <c r="O30" s="144">
        <v>2017</v>
      </c>
      <c r="P30" s="145" t="s">
        <v>36</v>
      </c>
      <c r="Q30" s="145" t="s">
        <v>36</v>
      </c>
      <c r="R30" s="31"/>
      <c r="S30" s="129"/>
      <c r="T30" s="27"/>
      <c r="U30" s="150" t="s">
        <v>37</v>
      </c>
      <c r="V30" s="126"/>
      <c r="W30" s="157"/>
    </row>
    <row r="31" spans="1:23" s="99" customFormat="1" ht="20.100000000000001" customHeight="1">
      <c r="A31" s="31">
        <v>27</v>
      </c>
      <c r="B31" s="29" t="s">
        <v>72</v>
      </c>
      <c r="C31" s="21" t="s">
        <v>28</v>
      </c>
      <c r="D31" s="22" t="e">
        <f ca="1">YEAR(TODAY())-MID(#REF!,7,4)</f>
        <v>#REF!</v>
      </c>
      <c r="E31" s="24" t="s">
        <v>29</v>
      </c>
      <c r="F31" s="110"/>
      <c r="G31" s="110"/>
      <c r="H31" s="31">
        <v>1</v>
      </c>
      <c r="I31" s="25" t="s">
        <v>32</v>
      </c>
      <c r="J31" s="135">
        <v>710</v>
      </c>
      <c r="K31" s="135">
        <v>100</v>
      </c>
      <c r="L31" s="21" t="s">
        <v>33</v>
      </c>
      <c r="M31" s="21" t="s">
        <v>73</v>
      </c>
      <c r="N31" s="25" t="s">
        <v>35</v>
      </c>
      <c r="O31" s="144">
        <v>2017</v>
      </c>
      <c r="P31" s="145" t="s">
        <v>36</v>
      </c>
      <c r="Q31" s="145" t="s">
        <v>36</v>
      </c>
      <c r="R31" s="31"/>
      <c r="S31" s="129"/>
      <c r="T31" s="129"/>
      <c r="U31" s="150"/>
      <c r="V31" s="150" t="s">
        <v>37</v>
      </c>
      <c r="W31" s="31"/>
    </row>
    <row r="32" spans="1:23" s="99" customFormat="1" ht="20.100000000000001" customHeight="1">
      <c r="A32" s="31">
        <v>28</v>
      </c>
      <c r="B32" s="29" t="s">
        <v>74</v>
      </c>
      <c r="C32" s="21" t="s">
        <v>28</v>
      </c>
      <c r="D32" s="22" t="e">
        <f ca="1">YEAR(TODAY())-MID(#REF!,7,4)</f>
        <v>#REF!</v>
      </c>
      <c r="E32" s="24" t="s">
        <v>29</v>
      </c>
      <c r="F32" s="27" t="s">
        <v>30</v>
      </c>
      <c r="G32" s="27" t="s">
        <v>41</v>
      </c>
      <c r="H32" s="31">
        <v>1</v>
      </c>
      <c r="I32" s="25" t="s">
        <v>32</v>
      </c>
      <c r="J32" s="135">
        <v>710</v>
      </c>
      <c r="K32" s="135">
        <v>100</v>
      </c>
      <c r="L32" s="21" t="s">
        <v>33</v>
      </c>
      <c r="M32" s="27" t="s">
        <v>73</v>
      </c>
      <c r="N32" s="146" t="s">
        <v>35</v>
      </c>
      <c r="O32" s="144">
        <v>2017</v>
      </c>
      <c r="P32" s="145" t="s">
        <v>36</v>
      </c>
      <c r="Q32" s="145" t="s">
        <v>36</v>
      </c>
      <c r="R32" s="31"/>
      <c r="S32" s="129"/>
      <c r="T32" s="27"/>
      <c r="U32" s="27"/>
      <c r="V32" s="150" t="s">
        <v>37</v>
      </c>
      <c r="W32" s="31"/>
    </row>
    <row r="33" spans="1:24" s="99" customFormat="1" ht="20.100000000000001" customHeight="1">
      <c r="A33" s="31">
        <v>29</v>
      </c>
      <c r="B33" s="29" t="s">
        <v>75</v>
      </c>
      <c r="C33" s="21" t="s">
        <v>28</v>
      </c>
      <c r="D33" s="22" t="e">
        <f ca="1">YEAR(TODAY())-MID(#REF!,7,4)</f>
        <v>#REF!</v>
      </c>
      <c r="E33" s="24" t="s">
        <v>29</v>
      </c>
      <c r="F33" s="27" t="s">
        <v>30</v>
      </c>
      <c r="G33" s="27" t="s">
        <v>41</v>
      </c>
      <c r="H33" s="31">
        <v>1</v>
      </c>
      <c r="I33" s="25" t="s">
        <v>32</v>
      </c>
      <c r="J33" s="135">
        <v>710</v>
      </c>
      <c r="K33" s="135">
        <v>100</v>
      </c>
      <c r="L33" s="21" t="s">
        <v>33</v>
      </c>
      <c r="M33" s="27" t="s">
        <v>73</v>
      </c>
      <c r="N33" s="146" t="s">
        <v>35</v>
      </c>
      <c r="O33" s="144">
        <v>2017</v>
      </c>
      <c r="P33" s="145" t="s">
        <v>36</v>
      </c>
      <c r="Q33" s="145" t="s">
        <v>36</v>
      </c>
      <c r="R33" s="31"/>
      <c r="S33" s="129"/>
      <c r="T33" s="27"/>
      <c r="U33" s="150"/>
      <c r="V33" s="150" t="s">
        <v>37</v>
      </c>
      <c r="W33" s="31"/>
    </row>
    <row r="34" spans="1:24" s="99" customFormat="1" ht="20.100000000000001" customHeight="1">
      <c r="A34" s="31">
        <v>30</v>
      </c>
      <c r="B34" s="29" t="s">
        <v>76</v>
      </c>
      <c r="C34" s="21" t="s">
        <v>28</v>
      </c>
      <c r="D34" s="22" t="e">
        <f ca="1">YEAR(TODAY())-MID(#REF!,7,4)</f>
        <v>#REF!</v>
      </c>
      <c r="E34" s="24" t="s">
        <v>29</v>
      </c>
      <c r="F34" s="27" t="s">
        <v>64</v>
      </c>
      <c r="G34" s="27" t="s">
        <v>31</v>
      </c>
      <c r="H34" s="31">
        <v>1</v>
      </c>
      <c r="I34" s="25" t="s">
        <v>32</v>
      </c>
      <c r="J34" s="135">
        <v>710</v>
      </c>
      <c r="K34" s="135">
        <v>100</v>
      </c>
      <c r="L34" s="21" t="s">
        <v>33</v>
      </c>
      <c r="M34" s="27" t="s">
        <v>73</v>
      </c>
      <c r="N34" s="146" t="s">
        <v>35</v>
      </c>
      <c r="O34" s="144">
        <v>2017</v>
      </c>
      <c r="P34" s="145" t="s">
        <v>36</v>
      </c>
      <c r="Q34" s="145" t="s">
        <v>36</v>
      </c>
      <c r="R34" s="31"/>
      <c r="S34" s="129"/>
      <c r="T34" s="27"/>
      <c r="U34" s="27"/>
      <c r="V34" s="150" t="s">
        <v>37</v>
      </c>
      <c r="W34" s="31"/>
    </row>
    <row r="35" spans="1:24" s="99" customFormat="1" ht="20.100000000000001" customHeight="1">
      <c r="A35" s="31">
        <v>31</v>
      </c>
      <c r="B35" s="29" t="s">
        <v>77</v>
      </c>
      <c r="C35" s="21" t="s">
        <v>28</v>
      </c>
      <c r="D35" s="22" t="e">
        <f ca="1">YEAR(TODAY())-MID(#REF!,7,4)</f>
        <v>#REF!</v>
      </c>
      <c r="E35" s="24" t="s">
        <v>29</v>
      </c>
      <c r="F35" s="110"/>
      <c r="G35" s="110"/>
      <c r="H35" s="31">
        <v>1</v>
      </c>
      <c r="I35" s="25" t="s">
        <v>32</v>
      </c>
      <c r="J35" s="135">
        <v>710</v>
      </c>
      <c r="K35" s="135">
        <v>100</v>
      </c>
      <c r="L35" s="21" t="s">
        <v>33</v>
      </c>
      <c r="M35" s="21" t="s">
        <v>73</v>
      </c>
      <c r="N35" s="146" t="s">
        <v>35</v>
      </c>
      <c r="O35" s="144">
        <v>2017</v>
      </c>
      <c r="P35" s="145" t="s">
        <v>36</v>
      </c>
      <c r="Q35" s="145" t="s">
        <v>36</v>
      </c>
      <c r="R35" s="31"/>
      <c r="S35" s="129"/>
      <c r="T35" s="129"/>
      <c r="U35" s="158"/>
      <c r="V35" s="150" t="s">
        <v>37</v>
      </c>
      <c r="W35" s="31"/>
    </row>
    <row r="36" spans="1:24" s="99" customFormat="1" ht="20.100000000000001" customHeight="1">
      <c r="A36" s="31">
        <v>32</v>
      </c>
      <c r="B36" s="29" t="s">
        <v>78</v>
      </c>
      <c r="C36" s="21" t="s">
        <v>28</v>
      </c>
      <c r="D36" s="22" t="e">
        <f ca="1">YEAR(TODAY())-MID(#REF!,7,4)</f>
        <v>#REF!</v>
      </c>
      <c r="E36" s="24" t="s">
        <v>29</v>
      </c>
      <c r="F36" s="27"/>
      <c r="G36" s="27"/>
      <c r="H36" s="31">
        <v>1</v>
      </c>
      <c r="I36" s="25" t="s">
        <v>32</v>
      </c>
      <c r="J36" s="135">
        <v>710</v>
      </c>
      <c r="K36" s="135">
        <v>100</v>
      </c>
      <c r="L36" s="21" t="s">
        <v>33</v>
      </c>
      <c r="M36" s="27" t="s">
        <v>73</v>
      </c>
      <c r="N36" s="146" t="s">
        <v>35</v>
      </c>
      <c r="O36" s="144">
        <v>2017</v>
      </c>
      <c r="P36" s="145" t="s">
        <v>36</v>
      </c>
      <c r="Q36" s="145" t="s">
        <v>36</v>
      </c>
      <c r="R36" s="31"/>
      <c r="S36" s="129"/>
      <c r="T36" s="27"/>
      <c r="U36" s="27"/>
      <c r="V36" s="150" t="s">
        <v>37</v>
      </c>
      <c r="W36" s="31"/>
    </row>
    <row r="37" spans="1:24" s="99" customFormat="1" ht="20.100000000000001" customHeight="1">
      <c r="A37" s="31">
        <v>33</v>
      </c>
      <c r="B37" s="29" t="s">
        <v>79</v>
      </c>
      <c r="C37" s="21" t="s">
        <v>28</v>
      </c>
      <c r="D37" s="22" t="e">
        <f ca="1">YEAR(TODAY())-MID(#REF!,7,4)</f>
        <v>#REF!</v>
      </c>
      <c r="E37" s="24" t="s">
        <v>29</v>
      </c>
      <c r="F37" s="27" t="s">
        <v>47</v>
      </c>
      <c r="G37" s="27" t="s">
        <v>80</v>
      </c>
      <c r="H37" s="31">
        <v>1</v>
      </c>
      <c r="I37" s="25" t="s">
        <v>32</v>
      </c>
      <c r="J37" s="135">
        <v>710</v>
      </c>
      <c r="K37" s="135">
        <v>100</v>
      </c>
      <c r="L37" s="21" t="s">
        <v>33</v>
      </c>
      <c r="M37" s="27" t="s">
        <v>73</v>
      </c>
      <c r="N37" s="146" t="s">
        <v>35</v>
      </c>
      <c r="O37" s="144">
        <v>2017</v>
      </c>
      <c r="P37" s="145" t="s">
        <v>36</v>
      </c>
      <c r="Q37" s="145" t="s">
        <v>36</v>
      </c>
      <c r="R37" s="31"/>
      <c r="S37" s="129"/>
      <c r="T37" s="27"/>
      <c r="U37" s="27"/>
      <c r="V37" s="150" t="s">
        <v>37</v>
      </c>
      <c r="W37" s="31"/>
    </row>
    <row r="38" spans="1:24" s="99" customFormat="1" ht="20.100000000000001" customHeight="1">
      <c r="A38" s="31">
        <v>34</v>
      </c>
      <c r="B38" s="29" t="s">
        <v>81</v>
      </c>
      <c r="C38" s="21" t="s">
        <v>28</v>
      </c>
      <c r="D38" s="22" t="e">
        <f ca="1">YEAR(TODAY())-MID(#REF!,7,4)</f>
        <v>#REF!</v>
      </c>
      <c r="E38" s="24" t="s">
        <v>29</v>
      </c>
      <c r="F38" s="27" t="s">
        <v>64</v>
      </c>
      <c r="G38" s="27" t="s">
        <v>31</v>
      </c>
      <c r="H38" s="31">
        <v>1</v>
      </c>
      <c r="I38" s="25" t="s">
        <v>32</v>
      </c>
      <c r="J38" s="135">
        <v>710</v>
      </c>
      <c r="K38" s="135">
        <v>100</v>
      </c>
      <c r="L38" s="21" t="s">
        <v>33</v>
      </c>
      <c r="M38" s="27" t="s">
        <v>73</v>
      </c>
      <c r="N38" s="25" t="s">
        <v>35</v>
      </c>
      <c r="O38" s="144">
        <v>2017</v>
      </c>
      <c r="P38" s="145" t="s">
        <v>36</v>
      </c>
      <c r="Q38" s="145" t="s">
        <v>36</v>
      </c>
      <c r="R38" s="31"/>
      <c r="S38" s="129"/>
      <c r="T38" s="27"/>
      <c r="U38" s="27"/>
      <c r="V38" s="150" t="s">
        <v>37</v>
      </c>
      <c r="W38" s="31"/>
    </row>
    <row r="39" spans="1:24" s="99" customFormat="1" ht="20.100000000000001" customHeight="1">
      <c r="A39" s="31">
        <v>35</v>
      </c>
      <c r="B39" s="29" t="s">
        <v>82</v>
      </c>
      <c r="C39" s="21" t="s">
        <v>28</v>
      </c>
      <c r="D39" s="22" t="e">
        <f ca="1">YEAR(TODAY())-MID(#REF!,7,4)</f>
        <v>#REF!</v>
      </c>
      <c r="E39" s="24" t="s">
        <v>29</v>
      </c>
      <c r="F39" s="27" t="s">
        <v>43</v>
      </c>
      <c r="G39" s="27" t="s">
        <v>80</v>
      </c>
      <c r="H39" s="31">
        <v>1</v>
      </c>
      <c r="I39" s="25" t="s">
        <v>32</v>
      </c>
      <c r="J39" s="135">
        <v>710</v>
      </c>
      <c r="K39" s="135">
        <v>100</v>
      </c>
      <c r="L39" s="21" t="s">
        <v>33</v>
      </c>
      <c r="M39" s="27" t="s">
        <v>73</v>
      </c>
      <c r="N39" s="146" t="s">
        <v>35</v>
      </c>
      <c r="O39" s="144">
        <v>2017</v>
      </c>
      <c r="P39" s="145" t="s">
        <v>36</v>
      </c>
      <c r="Q39" s="145" t="s">
        <v>36</v>
      </c>
      <c r="R39" s="31"/>
      <c r="S39" s="129"/>
      <c r="T39" s="27"/>
      <c r="U39" s="27"/>
      <c r="V39" s="150" t="s">
        <v>37</v>
      </c>
      <c r="W39" s="31"/>
    </row>
    <row r="40" spans="1:24" s="99" customFormat="1" ht="20.100000000000001" customHeight="1">
      <c r="A40" s="31">
        <v>36</v>
      </c>
      <c r="B40" s="29" t="s">
        <v>83</v>
      </c>
      <c r="C40" s="21" t="s">
        <v>28</v>
      </c>
      <c r="D40" s="22" t="e">
        <f ca="1">YEAR(TODAY())-MID(#REF!,7,4)</f>
        <v>#REF!</v>
      </c>
      <c r="E40" s="24" t="s">
        <v>29</v>
      </c>
      <c r="F40" s="27"/>
      <c r="G40" s="27"/>
      <c r="H40" s="31">
        <v>1</v>
      </c>
      <c r="I40" s="25" t="s">
        <v>32</v>
      </c>
      <c r="J40" s="135">
        <v>710</v>
      </c>
      <c r="K40" s="135">
        <v>100</v>
      </c>
      <c r="L40" s="21" t="s">
        <v>33</v>
      </c>
      <c r="M40" s="27" t="s">
        <v>73</v>
      </c>
      <c r="N40" s="146" t="s">
        <v>35</v>
      </c>
      <c r="O40" s="144">
        <v>2017</v>
      </c>
      <c r="P40" s="145" t="s">
        <v>36</v>
      </c>
      <c r="Q40" s="145" t="s">
        <v>36</v>
      </c>
      <c r="R40" s="31"/>
      <c r="S40" s="129"/>
      <c r="T40" s="27"/>
      <c r="U40" s="126"/>
      <c r="V40" s="150" t="s">
        <v>37</v>
      </c>
      <c r="W40" s="31"/>
    </row>
    <row r="41" spans="1:24" s="99" customFormat="1" ht="20.100000000000001" customHeight="1">
      <c r="A41" s="31">
        <v>37</v>
      </c>
      <c r="B41" s="29" t="s">
        <v>84</v>
      </c>
      <c r="C41" s="21" t="s">
        <v>28</v>
      </c>
      <c r="D41" s="22" t="e">
        <f ca="1">YEAR(TODAY())-MID(#REF!,7,4)</f>
        <v>#REF!</v>
      </c>
      <c r="E41" s="24" t="s">
        <v>29</v>
      </c>
      <c r="F41" s="27"/>
      <c r="G41" s="27"/>
      <c r="H41" s="31">
        <v>1</v>
      </c>
      <c r="I41" s="25" t="s">
        <v>32</v>
      </c>
      <c r="J41" s="135">
        <v>710</v>
      </c>
      <c r="K41" s="135">
        <v>100</v>
      </c>
      <c r="L41" s="21" t="s">
        <v>33</v>
      </c>
      <c r="M41" s="27" t="s">
        <v>73</v>
      </c>
      <c r="N41" s="25" t="s">
        <v>36</v>
      </c>
      <c r="O41" s="144"/>
      <c r="P41" s="145" t="s">
        <v>36</v>
      </c>
      <c r="Q41" s="145" t="s">
        <v>36</v>
      </c>
      <c r="R41" s="31"/>
      <c r="S41" s="129"/>
      <c r="T41" s="27"/>
      <c r="U41" s="154"/>
      <c r="V41" s="150" t="s">
        <v>37</v>
      </c>
      <c r="W41" s="31"/>
    </row>
    <row r="42" spans="1:24" s="99" customFormat="1" ht="20.100000000000001" customHeight="1">
      <c r="A42" s="31">
        <v>38</v>
      </c>
      <c r="B42" s="126" t="s">
        <v>85</v>
      </c>
      <c r="C42" s="21" t="s">
        <v>28</v>
      </c>
      <c r="D42" s="22" t="e">
        <f ca="1">YEAR(TODAY())-MID(#REF!,7,4)</f>
        <v>#REF!</v>
      </c>
      <c r="E42" s="24" t="s">
        <v>29</v>
      </c>
      <c r="F42" s="110"/>
      <c r="G42" s="110"/>
      <c r="H42" s="31">
        <v>1</v>
      </c>
      <c r="I42" s="25" t="s">
        <v>32</v>
      </c>
      <c r="J42" s="135">
        <v>710</v>
      </c>
      <c r="K42" s="31">
        <v>200</v>
      </c>
      <c r="L42" s="21" t="s">
        <v>33</v>
      </c>
      <c r="M42" s="21" t="s">
        <v>86</v>
      </c>
      <c r="N42" s="146" t="s">
        <v>35</v>
      </c>
      <c r="O42" s="144">
        <v>2017</v>
      </c>
      <c r="P42" s="145" t="s">
        <v>36</v>
      </c>
      <c r="Q42" s="145" t="s">
        <v>36</v>
      </c>
      <c r="R42" s="31"/>
      <c r="S42" s="129"/>
      <c r="T42" s="129"/>
      <c r="U42" s="150" t="s">
        <v>37</v>
      </c>
      <c r="V42" s="126"/>
      <c r="W42" s="31"/>
    </row>
    <row r="43" spans="1:24" s="99" customFormat="1" ht="20.100000000000001" customHeight="1">
      <c r="A43" s="31">
        <v>39</v>
      </c>
      <c r="B43" s="129" t="s">
        <v>87</v>
      </c>
      <c r="C43" s="117" t="s">
        <v>28</v>
      </c>
      <c r="D43" s="22" t="e">
        <f ca="1">YEAR(TODAY())-MID(#REF!,7,4)</f>
        <v>#REF!</v>
      </c>
      <c r="E43" s="24" t="s">
        <v>29</v>
      </c>
      <c r="F43" s="110" t="s">
        <v>64</v>
      </c>
      <c r="G43" s="110" t="s">
        <v>71</v>
      </c>
      <c r="H43" s="31">
        <v>1</v>
      </c>
      <c r="I43" s="25" t="s">
        <v>32</v>
      </c>
      <c r="J43" s="135">
        <v>710</v>
      </c>
      <c r="K43" s="135">
        <v>100</v>
      </c>
      <c r="L43" s="21" t="s">
        <v>33</v>
      </c>
      <c r="M43" s="21" t="s">
        <v>86</v>
      </c>
      <c r="N43" s="146" t="s">
        <v>35</v>
      </c>
      <c r="O43" s="144">
        <v>2017</v>
      </c>
      <c r="P43" s="145" t="s">
        <v>36</v>
      </c>
      <c r="Q43" s="145" t="s">
        <v>36</v>
      </c>
      <c r="R43" s="31"/>
      <c r="S43" s="129"/>
      <c r="T43" s="129"/>
      <c r="U43" s="129"/>
      <c r="V43" s="150" t="s">
        <v>37</v>
      </c>
      <c r="W43" s="31"/>
    </row>
    <row r="44" spans="1:24" s="134" customFormat="1" ht="20.100000000000001" customHeight="1">
      <c r="A44" s="31">
        <v>40</v>
      </c>
      <c r="B44" s="29" t="s">
        <v>88</v>
      </c>
      <c r="C44" s="21" t="s">
        <v>28</v>
      </c>
      <c r="D44" s="22" t="e">
        <f ca="1">YEAR(TODAY())-MID(#REF!,7,4)</f>
        <v>#REF!</v>
      </c>
      <c r="E44" s="24" t="s">
        <v>29</v>
      </c>
      <c r="F44" s="27" t="s">
        <v>43</v>
      </c>
      <c r="G44" s="27" t="s">
        <v>31</v>
      </c>
      <c r="H44" s="31">
        <v>1</v>
      </c>
      <c r="I44" s="25" t="s">
        <v>32</v>
      </c>
      <c r="J44" s="135">
        <v>710</v>
      </c>
      <c r="K44" s="135">
        <v>100</v>
      </c>
      <c r="L44" s="21" t="s">
        <v>33</v>
      </c>
      <c r="M44" s="21" t="s">
        <v>86</v>
      </c>
      <c r="N44" s="25" t="s">
        <v>35</v>
      </c>
      <c r="O44" s="144">
        <v>2017</v>
      </c>
      <c r="P44" s="145" t="s">
        <v>36</v>
      </c>
      <c r="Q44" s="145" t="s">
        <v>36</v>
      </c>
      <c r="R44" s="31"/>
      <c r="S44" s="130"/>
      <c r="T44" s="21"/>
      <c r="U44" s="21"/>
      <c r="V44" s="150" t="s">
        <v>37</v>
      </c>
      <c r="W44" s="159"/>
      <c r="X44" s="50"/>
    </row>
    <row r="45" spans="1:24" s="99" customFormat="1" ht="20.100000000000001" customHeight="1">
      <c r="A45" s="31">
        <v>41</v>
      </c>
      <c r="B45" s="29" t="s">
        <v>89</v>
      </c>
      <c r="C45" s="21" t="s">
        <v>28</v>
      </c>
      <c r="D45" s="22" t="e">
        <f ca="1">YEAR(TODAY())-MID(#REF!,7,4)</f>
        <v>#REF!</v>
      </c>
      <c r="E45" s="24" t="s">
        <v>29</v>
      </c>
      <c r="F45" s="27"/>
      <c r="G45" s="27"/>
      <c r="H45" s="31">
        <v>1</v>
      </c>
      <c r="I45" s="25" t="s">
        <v>32</v>
      </c>
      <c r="J45" s="135">
        <v>710</v>
      </c>
      <c r="K45" s="135">
        <v>100</v>
      </c>
      <c r="L45" s="21" t="s">
        <v>33</v>
      </c>
      <c r="M45" s="27" t="s">
        <v>90</v>
      </c>
      <c r="N45" s="25" t="s">
        <v>35</v>
      </c>
      <c r="O45" s="144">
        <v>2017</v>
      </c>
      <c r="P45" s="145" t="s">
        <v>36</v>
      </c>
      <c r="Q45" s="145" t="s">
        <v>36</v>
      </c>
      <c r="R45" s="31"/>
      <c r="S45" s="129"/>
      <c r="T45" s="22"/>
      <c r="U45" s="151"/>
      <c r="V45" s="150" t="s">
        <v>37</v>
      </c>
      <c r="W45" s="129"/>
    </row>
    <row r="46" spans="1:24" s="99" customFormat="1" ht="20.100000000000001" customHeight="1">
      <c r="A46" s="31">
        <v>42</v>
      </c>
      <c r="B46" s="29" t="s">
        <v>91</v>
      </c>
      <c r="C46" s="21" t="s">
        <v>28</v>
      </c>
      <c r="D46" s="22" t="e">
        <f ca="1">YEAR(TODAY())-MID(#REF!,7,4)</f>
        <v>#REF!</v>
      </c>
      <c r="E46" s="24" t="s">
        <v>29</v>
      </c>
      <c r="F46" s="22" t="s">
        <v>30</v>
      </c>
      <c r="G46" s="22" t="s">
        <v>44</v>
      </c>
      <c r="H46" s="31">
        <v>1</v>
      </c>
      <c r="I46" s="25" t="s">
        <v>32</v>
      </c>
      <c r="J46" s="135">
        <v>710</v>
      </c>
      <c r="K46" s="135">
        <v>100</v>
      </c>
      <c r="L46" s="21" t="s">
        <v>33</v>
      </c>
      <c r="M46" s="27" t="s">
        <v>90</v>
      </c>
      <c r="N46" s="25" t="s">
        <v>35</v>
      </c>
      <c r="O46" s="144">
        <v>2016</v>
      </c>
      <c r="P46" s="145" t="s">
        <v>36</v>
      </c>
      <c r="Q46" s="145" t="s">
        <v>36</v>
      </c>
      <c r="R46" s="31"/>
      <c r="S46" s="129"/>
      <c r="T46" s="27"/>
      <c r="U46" s="150"/>
      <c r="V46" s="150" t="s">
        <v>37</v>
      </c>
      <c r="W46" s="31"/>
    </row>
    <row r="47" spans="1:24" s="99" customFormat="1" ht="20.100000000000001" customHeight="1">
      <c r="A47" s="31">
        <v>43</v>
      </c>
      <c r="B47" s="29" t="s">
        <v>92</v>
      </c>
      <c r="C47" s="21" t="s">
        <v>28</v>
      </c>
      <c r="D47" s="22" t="e">
        <f ca="1">YEAR(TODAY())-MID(#REF!,7,4)</f>
        <v>#REF!</v>
      </c>
      <c r="E47" s="24" t="s">
        <v>29</v>
      </c>
      <c r="F47" s="22" t="s">
        <v>47</v>
      </c>
      <c r="G47" s="22" t="s">
        <v>51</v>
      </c>
      <c r="H47" s="31">
        <v>1</v>
      </c>
      <c r="I47" s="25" t="s">
        <v>32</v>
      </c>
      <c r="J47" s="135">
        <v>710</v>
      </c>
      <c r="K47" s="31">
        <v>200</v>
      </c>
      <c r="L47" s="21" t="s">
        <v>33</v>
      </c>
      <c r="M47" s="27" t="s">
        <v>90</v>
      </c>
      <c r="N47" s="25" t="s">
        <v>35</v>
      </c>
      <c r="O47" s="144">
        <v>2016</v>
      </c>
      <c r="P47" s="145" t="s">
        <v>36</v>
      </c>
      <c r="Q47" s="145" t="s">
        <v>36</v>
      </c>
      <c r="R47" s="31"/>
      <c r="S47" s="129"/>
      <c r="T47" s="27"/>
      <c r="U47" s="150" t="s">
        <v>37</v>
      </c>
      <c r="V47" s="150"/>
      <c r="W47" s="31"/>
    </row>
    <row r="48" spans="1:24" s="99" customFormat="1" ht="20.100000000000001" customHeight="1">
      <c r="A48" s="31">
        <v>44</v>
      </c>
      <c r="B48" s="29" t="s">
        <v>93</v>
      </c>
      <c r="C48" s="21" t="s">
        <v>28</v>
      </c>
      <c r="D48" s="22" t="e">
        <f ca="1">YEAR(TODAY())-MID(#REF!,7,4)</f>
        <v>#REF!</v>
      </c>
      <c r="E48" s="24" t="s">
        <v>29</v>
      </c>
      <c r="F48" s="22"/>
      <c r="G48" s="22"/>
      <c r="H48" s="31">
        <v>1</v>
      </c>
      <c r="I48" s="25" t="s">
        <v>32</v>
      </c>
      <c r="J48" s="135">
        <v>710</v>
      </c>
      <c r="K48" s="31">
        <v>200</v>
      </c>
      <c r="L48" s="21" t="s">
        <v>33</v>
      </c>
      <c r="M48" s="27" t="s">
        <v>90</v>
      </c>
      <c r="N48" s="25" t="s">
        <v>35</v>
      </c>
      <c r="O48" s="144">
        <v>2016</v>
      </c>
      <c r="P48" s="145" t="s">
        <v>36</v>
      </c>
      <c r="Q48" s="145" t="s">
        <v>36</v>
      </c>
      <c r="R48" s="31"/>
      <c r="S48" s="129"/>
      <c r="T48" s="27"/>
      <c r="U48" s="150" t="s">
        <v>37</v>
      </c>
      <c r="V48" s="150"/>
      <c r="W48" s="31"/>
    </row>
    <row r="49" spans="1:23" s="99" customFormat="1" ht="20.100000000000001" customHeight="1">
      <c r="A49" s="31">
        <v>45</v>
      </c>
      <c r="B49" s="29" t="s">
        <v>94</v>
      </c>
      <c r="C49" s="21" t="s">
        <v>46</v>
      </c>
      <c r="D49" s="22" t="e">
        <f ca="1">YEAR(TODAY())-MID(#REF!,7,4)</f>
        <v>#REF!</v>
      </c>
      <c r="E49" s="24" t="s">
        <v>29</v>
      </c>
      <c r="F49" s="22" t="s">
        <v>47</v>
      </c>
      <c r="G49" s="22" t="s">
        <v>41</v>
      </c>
      <c r="H49" s="31">
        <v>1</v>
      </c>
      <c r="I49" s="25" t="s">
        <v>32</v>
      </c>
      <c r="J49" s="135">
        <v>710</v>
      </c>
      <c r="K49" s="31">
        <v>200</v>
      </c>
      <c r="L49" s="21" t="s">
        <v>33</v>
      </c>
      <c r="M49" s="27" t="s">
        <v>90</v>
      </c>
      <c r="N49" s="25" t="s">
        <v>36</v>
      </c>
      <c r="O49" s="144">
        <v>2016</v>
      </c>
      <c r="P49" s="145" t="s">
        <v>36</v>
      </c>
      <c r="Q49" s="145" t="s">
        <v>36</v>
      </c>
      <c r="R49" s="31"/>
      <c r="S49" s="129"/>
      <c r="T49" s="27"/>
      <c r="U49" s="150" t="s">
        <v>37</v>
      </c>
      <c r="V49" s="150"/>
      <c r="W49" s="31"/>
    </row>
    <row r="50" spans="1:23" s="99" customFormat="1" ht="20.100000000000001" customHeight="1">
      <c r="A50" s="31">
        <v>46</v>
      </c>
      <c r="B50" s="29" t="s">
        <v>95</v>
      </c>
      <c r="C50" s="21" t="s">
        <v>28</v>
      </c>
      <c r="D50" s="22" t="e">
        <f ca="1">YEAR(TODAY())-MID(#REF!,7,4)</f>
        <v>#REF!</v>
      </c>
      <c r="E50" s="24" t="s">
        <v>29</v>
      </c>
      <c r="F50" s="22"/>
      <c r="G50" s="22"/>
      <c r="H50" s="31">
        <v>1</v>
      </c>
      <c r="I50" s="25" t="s">
        <v>32</v>
      </c>
      <c r="J50" s="135">
        <v>710</v>
      </c>
      <c r="K50" s="135">
        <v>100</v>
      </c>
      <c r="L50" s="21" t="s">
        <v>33</v>
      </c>
      <c r="M50" s="27" t="s">
        <v>90</v>
      </c>
      <c r="N50" s="25" t="s">
        <v>35</v>
      </c>
      <c r="O50" s="144">
        <v>2016</v>
      </c>
      <c r="P50" s="145" t="s">
        <v>36</v>
      </c>
      <c r="Q50" s="145" t="s">
        <v>36</v>
      </c>
      <c r="R50" s="31"/>
      <c r="S50" s="129"/>
      <c r="T50" s="27"/>
      <c r="U50" s="150"/>
      <c r="V50" s="150" t="s">
        <v>37</v>
      </c>
      <c r="W50" s="31"/>
    </row>
    <row r="51" spans="1:23" s="99" customFormat="1" ht="20.100000000000001" customHeight="1">
      <c r="A51" s="31">
        <v>47</v>
      </c>
      <c r="B51" s="29" t="s">
        <v>96</v>
      </c>
      <c r="C51" s="21" t="s">
        <v>28</v>
      </c>
      <c r="D51" s="22" t="e">
        <f ca="1">YEAR(TODAY())-MID(#REF!,7,4)</f>
        <v>#REF!</v>
      </c>
      <c r="E51" s="24" t="s">
        <v>29</v>
      </c>
      <c r="F51" s="22" t="s">
        <v>30</v>
      </c>
      <c r="G51" s="22" t="s">
        <v>31</v>
      </c>
      <c r="H51" s="31">
        <v>1</v>
      </c>
      <c r="I51" s="25" t="s">
        <v>32</v>
      </c>
      <c r="J51" s="135">
        <v>710</v>
      </c>
      <c r="K51" s="135">
        <v>100</v>
      </c>
      <c r="L51" s="21" t="s">
        <v>33</v>
      </c>
      <c r="M51" s="27" t="s">
        <v>90</v>
      </c>
      <c r="N51" s="25" t="s">
        <v>35</v>
      </c>
      <c r="O51" s="144">
        <v>2016</v>
      </c>
      <c r="P51" s="145" t="s">
        <v>36</v>
      </c>
      <c r="Q51" s="145" t="s">
        <v>36</v>
      </c>
      <c r="R51" s="31"/>
      <c r="S51" s="129"/>
      <c r="T51" s="27"/>
      <c r="U51" s="150"/>
      <c r="V51" s="150" t="s">
        <v>37</v>
      </c>
      <c r="W51" s="31"/>
    </row>
    <row r="52" spans="1:23" s="99" customFormat="1" ht="20.100000000000001" customHeight="1">
      <c r="A52" s="31">
        <v>48</v>
      </c>
      <c r="B52" s="29" t="s">
        <v>97</v>
      </c>
      <c r="C52" s="21" t="s">
        <v>28</v>
      </c>
      <c r="D52" s="22" t="e">
        <f ca="1">YEAR(TODAY())-MID(#REF!,7,4)</f>
        <v>#REF!</v>
      </c>
      <c r="E52" s="24" t="s">
        <v>29</v>
      </c>
      <c r="F52" s="22" t="s">
        <v>43</v>
      </c>
      <c r="G52" s="22" t="s">
        <v>31</v>
      </c>
      <c r="H52" s="31">
        <v>1</v>
      </c>
      <c r="I52" s="25" t="s">
        <v>32</v>
      </c>
      <c r="J52" s="135">
        <v>710</v>
      </c>
      <c r="K52" s="135">
        <v>300</v>
      </c>
      <c r="L52" s="21" t="s">
        <v>33</v>
      </c>
      <c r="M52" s="27" t="s">
        <v>90</v>
      </c>
      <c r="N52" s="25" t="s">
        <v>35</v>
      </c>
      <c r="O52" s="144">
        <v>2016</v>
      </c>
      <c r="P52" s="145" t="s">
        <v>36</v>
      </c>
      <c r="Q52" s="145" t="s">
        <v>36</v>
      </c>
      <c r="R52" s="31"/>
      <c r="S52" s="129"/>
      <c r="T52" s="27" t="s">
        <v>37</v>
      </c>
      <c r="U52" s="150"/>
      <c r="V52" s="150"/>
      <c r="W52" s="31"/>
    </row>
    <row r="53" spans="1:23" s="99" customFormat="1" ht="20.100000000000001" customHeight="1">
      <c r="A53" s="31">
        <v>49</v>
      </c>
      <c r="B53" s="29" t="s">
        <v>98</v>
      </c>
      <c r="C53" s="21" t="s">
        <v>28</v>
      </c>
      <c r="D53" s="22" t="e">
        <f ca="1">YEAR(TODAY())-MID(#REF!,7,4)</f>
        <v>#REF!</v>
      </c>
      <c r="E53" s="24" t="s">
        <v>29</v>
      </c>
      <c r="F53" s="22"/>
      <c r="G53" s="22"/>
      <c r="H53" s="31">
        <v>1</v>
      </c>
      <c r="I53" s="25" t="s">
        <v>32</v>
      </c>
      <c r="J53" s="135">
        <v>710</v>
      </c>
      <c r="K53" s="135">
        <v>100</v>
      </c>
      <c r="L53" s="21" t="s">
        <v>33</v>
      </c>
      <c r="M53" s="27" t="s">
        <v>90</v>
      </c>
      <c r="N53" s="25" t="s">
        <v>36</v>
      </c>
      <c r="O53" s="144"/>
      <c r="P53" s="145" t="s">
        <v>36</v>
      </c>
      <c r="Q53" s="145" t="s">
        <v>36</v>
      </c>
      <c r="R53" s="31"/>
      <c r="S53" s="129"/>
      <c r="T53" s="27"/>
      <c r="U53" s="150"/>
      <c r="V53" s="150" t="s">
        <v>37</v>
      </c>
      <c r="W53" s="31"/>
    </row>
    <row r="54" spans="1:23" s="99" customFormat="1" ht="20.100000000000001" customHeight="1">
      <c r="A54" s="31">
        <v>50</v>
      </c>
      <c r="B54" s="29" t="s">
        <v>99</v>
      </c>
      <c r="C54" s="21" t="s">
        <v>28</v>
      </c>
      <c r="D54" s="22" t="e">
        <f ca="1">YEAR(TODAY())-MID(#REF!,7,4)</f>
        <v>#REF!</v>
      </c>
      <c r="E54" s="24" t="s">
        <v>29</v>
      </c>
      <c r="F54" s="22"/>
      <c r="G54" s="22"/>
      <c r="H54" s="31">
        <v>1</v>
      </c>
      <c r="I54" s="25" t="s">
        <v>32</v>
      </c>
      <c r="J54" s="135">
        <v>710</v>
      </c>
      <c r="K54" s="135">
        <v>100</v>
      </c>
      <c r="L54" s="21" t="s">
        <v>33</v>
      </c>
      <c r="M54" s="27" t="s">
        <v>100</v>
      </c>
      <c r="N54" s="25" t="s">
        <v>35</v>
      </c>
      <c r="O54" s="144">
        <v>2017</v>
      </c>
      <c r="P54" s="145" t="s">
        <v>36</v>
      </c>
      <c r="Q54" s="145" t="s">
        <v>36</v>
      </c>
      <c r="R54" s="31"/>
      <c r="S54" s="129"/>
      <c r="T54" s="27"/>
      <c r="U54" s="150"/>
      <c r="V54" s="150" t="s">
        <v>37</v>
      </c>
      <c r="W54" s="31"/>
    </row>
    <row r="55" spans="1:23" s="99" customFormat="1" ht="20.100000000000001" customHeight="1">
      <c r="A55" s="31">
        <v>51</v>
      </c>
      <c r="B55" s="29" t="s">
        <v>101</v>
      </c>
      <c r="C55" s="21" t="s">
        <v>28</v>
      </c>
      <c r="D55" s="22" t="e">
        <f ca="1">YEAR(TODAY())-MID(#REF!,7,4)</f>
        <v>#REF!</v>
      </c>
      <c r="E55" s="24" t="s">
        <v>29</v>
      </c>
      <c r="F55" s="22"/>
      <c r="G55" s="22"/>
      <c r="H55" s="31">
        <v>1</v>
      </c>
      <c r="I55" s="25" t="s">
        <v>32</v>
      </c>
      <c r="J55" s="135">
        <v>710</v>
      </c>
      <c r="K55" s="135">
        <v>100</v>
      </c>
      <c r="L55" s="21" t="s">
        <v>33</v>
      </c>
      <c r="M55" s="27" t="s">
        <v>102</v>
      </c>
      <c r="N55" s="25" t="s">
        <v>35</v>
      </c>
      <c r="O55" s="144">
        <v>2016</v>
      </c>
      <c r="P55" s="145" t="s">
        <v>36</v>
      </c>
      <c r="Q55" s="145" t="s">
        <v>36</v>
      </c>
      <c r="R55" s="31"/>
      <c r="S55" s="129"/>
      <c r="T55" s="27"/>
      <c r="U55" s="150"/>
      <c r="V55" s="150" t="s">
        <v>37</v>
      </c>
      <c r="W55" s="31"/>
    </row>
    <row r="56" spans="1:23" s="99" customFormat="1" ht="20.100000000000001" customHeight="1">
      <c r="A56" s="31">
        <v>52</v>
      </c>
      <c r="B56" s="29" t="s">
        <v>103</v>
      </c>
      <c r="C56" s="21" t="s">
        <v>28</v>
      </c>
      <c r="D56" s="22" t="e">
        <f ca="1">YEAR(TODAY())-MID(#REF!,7,4)</f>
        <v>#REF!</v>
      </c>
      <c r="E56" s="24" t="s">
        <v>29</v>
      </c>
      <c r="F56" s="22"/>
      <c r="G56" s="22"/>
      <c r="H56" s="31">
        <v>1</v>
      </c>
      <c r="I56" s="25" t="s">
        <v>32</v>
      </c>
      <c r="J56" s="135">
        <v>710</v>
      </c>
      <c r="K56" s="135">
        <v>100</v>
      </c>
      <c r="L56" s="21" t="s">
        <v>33</v>
      </c>
      <c r="M56" s="27" t="s">
        <v>102</v>
      </c>
      <c r="N56" s="25" t="s">
        <v>35</v>
      </c>
      <c r="O56" s="144">
        <v>2016</v>
      </c>
      <c r="P56" s="145" t="s">
        <v>36</v>
      </c>
      <c r="Q56" s="145" t="s">
        <v>36</v>
      </c>
      <c r="R56" s="31"/>
      <c r="S56" s="129"/>
      <c r="T56" s="27"/>
      <c r="U56" s="150"/>
      <c r="V56" s="150" t="s">
        <v>37</v>
      </c>
      <c r="W56" s="31"/>
    </row>
    <row r="57" spans="1:23" s="99" customFormat="1" ht="20.100000000000001" customHeight="1">
      <c r="A57" s="31">
        <v>53</v>
      </c>
      <c r="B57" s="29" t="s">
        <v>104</v>
      </c>
      <c r="C57" s="21" t="s">
        <v>28</v>
      </c>
      <c r="D57" s="22" t="e">
        <f ca="1">YEAR(TODAY())-MID(#REF!,7,4)</f>
        <v>#REF!</v>
      </c>
      <c r="E57" s="24" t="s">
        <v>29</v>
      </c>
      <c r="F57" s="22"/>
      <c r="G57" s="22"/>
      <c r="H57" s="31">
        <v>1</v>
      </c>
      <c r="I57" s="25" t="s">
        <v>32</v>
      </c>
      <c r="J57" s="135">
        <v>710</v>
      </c>
      <c r="K57" s="135">
        <v>100</v>
      </c>
      <c r="L57" s="21" t="s">
        <v>33</v>
      </c>
      <c r="M57" s="27" t="s">
        <v>102</v>
      </c>
      <c r="N57" s="25" t="s">
        <v>35</v>
      </c>
      <c r="O57" s="144">
        <v>2016</v>
      </c>
      <c r="P57" s="145" t="s">
        <v>36</v>
      </c>
      <c r="Q57" s="145" t="s">
        <v>36</v>
      </c>
      <c r="R57" s="31"/>
      <c r="S57" s="129"/>
      <c r="T57" s="27"/>
      <c r="U57" s="150"/>
      <c r="V57" s="150" t="s">
        <v>37</v>
      </c>
      <c r="W57" s="31"/>
    </row>
    <row r="58" spans="1:23" s="99" customFormat="1" ht="20.100000000000001" customHeight="1">
      <c r="A58" s="31">
        <v>54</v>
      </c>
      <c r="B58" s="29" t="s">
        <v>105</v>
      </c>
      <c r="C58" s="21" t="s">
        <v>28</v>
      </c>
      <c r="D58" s="22" t="e">
        <f ca="1">YEAR(TODAY())-MID(#REF!,7,4)</f>
        <v>#REF!</v>
      </c>
      <c r="E58" s="24" t="s">
        <v>29</v>
      </c>
      <c r="F58" s="22"/>
      <c r="G58" s="22"/>
      <c r="H58" s="31">
        <v>1</v>
      </c>
      <c r="I58" s="25" t="s">
        <v>32</v>
      </c>
      <c r="J58" s="135">
        <v>710</v>
      </c>
      <c r="K58" s="135">
        <v>100</v>
      </c>
      <c r="L58" s="21" t="s">
        <v>33</v>
      </c>
      <c r="M58" s="27" t="s">
        <v>102</v>
      </c>
      <c r="N58" s="25" t="s">
        <v>35</v>
      </c>
      <c r="O58" s="144">
        <v>2016</v>
      </c>
      <c r="P58" s="145" t="s">
        <v>36</v>
      </c>
      <c r="Q58" s="145" t="s">
        <v>36</v>
      </c>
      <c r="R58" s="31"/>
      <c r="S58" s="129"/>
      <c r="T58" s="27"/>
      <c r="U58" s="150"/>
      <c r="V58" s="150" t="s">
        <v>37</v>
      </c>
      <c r="W58" s="31"/>
    </row>
    <row r="59" spans="1:23" s="99" customFormat="1" ht="20.100000000000001" customHeight="1">
      <c r="A59" s="31">
        <v>55</v>
      </c>
      <c r="B59" s="29" t="s">
        <v>106</v>
      </c>
      <c r="C59" s="21" t="s">
        <v>28</v>
      </c>
      <c r="D59" s="22" t="e">
        <f ca="1">YEAR(TODAY())-MID(#REF!,7,4)</f>
        <v>#REF!</v>
      </c>
      <c r="E59" s="24" t="s">
        <v>29</v>
      </c>
      <c r="F59" s="22" t="s">
        <v>30</v>
      </c>
      <c r="G59" s="22" t="s">
        <v>31</v>
      </c>
      <c r="H59" s="31">
        <v>1</v>
      </c>
      <c r="I59" s="25" t="s">
        <v>32</v>
      </c>
      <c r="J59" s="135">
        <v>710</v>
      </c>
      <c r="K59" s="135">
        <v>300</v>
      </c>
      <c r="L59" s="21" t="s">
        <v>33</v>
      </c>
      <c r="M59" s="27" t="s">
        <v>102</v>
      </c>
      <c r="N59" s="25" t="s">
        <v>35</v>
      </c>
      <c r="O59" s="144">
        <v>2016</v>
      </c>
      <c r="P59" s="145" t="s">
        <v>36</v>
      </c>
      <c r="Q59" s="145" t="s">
        <v>36</v>
      </c>
      <c r="R59" s="31"/>
      <c r="S59" s="129"/>
      <c r="T59" s="27" t="s">
        <v>37</v>
      </c>
      <c r="U59" s="150"/>
      <c r="V59" s="150"/>
      <c r="W59" s="31"/>
    </row>
    <row r="60" spans="1:23" s="99" customFormat="1" ht="20.100000000000001" customHeight="1">
      <c r="A60" s="31">
        <v>56</v>
      </c>
      <c r="B60" s="29" t="s">
        <v>107</v>
      </c>
      <c r="C60" s="21" t="s">
        <v>28</v>
      </c>
      <c r="D60" s="22" t="e">
        <f ca="1">YEAR(TODAY())-MID(#REF!,7,4)</f>
        <v>#REF!</v>
      </c>
      <c r="E60" s="24" t="s">
        <v>29</v>
      </c>
      <c r="F60" s="22"/>
      <c r="G60" s="22"/>
      <c r="H60" s="31">
        <v>1</v>
      </c>
      <c r="I60" s="25" t="s">
        <v>32</v>
      </c>
      <c r="J60" s="135">
        <v>710</v>
      </c>
      <c r="K60" s="135">
        <v>100</v>
      </c>
      <c r="L60" s="21" t="s">
        <v>33</v>
      </c>
      <c r="M60" s="27" t="s">
        <v>102</v>
      </c>
      <c r="N60" s="25" t="s">
        <v>36</v>
      </c>
      <c r="O60" s="144"/>
      <c r="P60" s="145" t="s">
        <v>36</v>
      </c>
      <c r="Q60" s="145" t="s">
        <v>36</v>
      </c>
      <c r="R60" s="31"/>
      <c r="S60" s="129"/>
      <c r="T60" s="27"/>
      <c r="U60" s="150"/>
      <c r="V60" s="150" t="s">
        <v>37</v>
      </c>
      <c r="W60" s="31"/>
    </row>
    <row r="61" spans="1:23" s="99" customFormat="1" ht="20.100000000000001" customHeight="1">
      <c r="A61" s="31">
        <v>57</v>
      </c>
      <c r="B61" s="29" t="s">
        <v>108</v>
      </c>
      <c r="C61" s="21" t="s">
        <v>28</v>
      </c>
      <c r="D61" s="22" t="e">
        <f ca="1">YEAR(TODAY())-MID(#REF!,7,4)</f>
        <v>#REF!</v>
      </c>
      <c r="E61" s="24" t="s">
        <v>29</v>
      </c>
      <c r="F61" s="22" t="s">
        <v>30</v>
      </c>
      <c r="G61" s="22" t="s">
        <v>41</v>
      </c>
      <c r="H61" s="31">
        <v>1</v>
      </c>
      <c r="I61" s="25" t="s">
        <v>32</v>
      </c>
      <c r="J61" s="135">
        <v>710</v>
      </c>
      <c r="K61" s="31">
        <v>200</v>
      </c>
      <c r="L61" s="21" t="s">
        <v>33</v>
      </c>
      <c r="M61" s="21" t="s">
        <v>109</v>
      </c>
      <c r="N61" s="25" t="s">
        <v>35</v>
      </c>
      <c r="O61" s="144">
        <v>2017</v>
      </c>
      <c r="P61" s="145" t="s">
        <v>36</v>
      </c>
      <c r="Q61" s="145" t="s">
        <v>36</v>
      </c>
      <c r="R61" s="31"/>
      <c r="S61" s="129"/>
      <c r="T61" s="21"/>
      <c r="U61" s="150" t="s">
        <v>37</v>
      </c>
      <c r="V61" s="126"/>
      <c r="W61" s="31"/>
    </row>
    <row r="62" spans="1:23" s="99" customFormat="1" ht="19.8" customHeight="1">
      <c r="A62" s="31">
        <v>58</v>
      </c>
      <c r="B62" s="29" t="s">
        <v>110</v>
      </c>
      <c r="C62" s="21" t="s">
        <v>28</v>
      </c>
      <c r="D62" s="22" t="e">
        <f ca="1">YEAR(TODAY())-MID(#REF!,7,4)</f>
        <v>#REF!</v>
      </c>
      <c r="E62" s="24" t="s">
        <v>29</v>
      </c>
      <c r="F62" s="22"/>
      <c r="G62" s="22"/>
      <c r="H62" s="31">
        <v>1</v>
      </c>
      <c r="I62" s="25" t="s">
        <v>32</v>
      </c>
      <c r="J62" s="135">
        <v>710</v>
      </c>
      <c r="K62" s="135">
        <v>100</v>
      </c>
      <c r="L62" s="21" t="s">
        <v>33</v>
      </c>
      <c r="M62" s="21" t="s">
        <v>109</v>
      </c>
      <c r="N62" s="25" t="s">
        <v>35</v>
      </c>
      <c r="O62" s="144">
        <v>2017</v>
      </c>
      <c r="P62" s="145" t="s">
        <v>36</v>
      </c>
      <c r="Q62" s="145" t="s">
        <v>36</v>
      </c>
      <c r="R62" s="31"/>
      <c r="S62" s="129"/>
      <c r="T62" s="27"/>
      <c r="U62" s="150"/>
      <c r="V62" s="126" t="s">
        <v>37</v>
      </c>
      <c r="W62" s="31"/>
    </row>
    <row r="63" spans="1:23" s="99" customFormat="1" ht="19.8" customHeight="1">
      <c r="A63" s="31">
        <v>59</v>
      </c>
      <c r="B63" s="29" t="s">
        <v>111</v>
      </c>
      <c r="C63" s="21" t="s">
        <v>46</v>
      </c>
      <c r="D63" s="22" t="e">
        <f ca="1">YEAR(TODAY())-MID(#REF!,7,4)</f>
        <v>#REF!</v>
      </c>
      <c r="E63" s="24" t="s">
        <v>29</v>
      </c>
      <c r="F63" s="22"/>
      <c r="G63" s="22"/>
      <c r="H63" s="31">
        <v>1</v>
      </c>
      <c r="I63" s="25" t="s">
        <v>32</v>
      </c>
      <c r="J63" s="135">
        <v>710</v>
      </c>
      <c r="K63" s="135">
        <v>100</v>
      </c>
      <c r="L63" s="21" t="s">
        <v>33</v>
      </c>
      <c r="M63" s="21" t="s">
        <v>109</v>
      </c>
      <c r="N63" s="25" t="s">
        <v>35</v>
      </c>
      <c r="O63" s="144">
        <v>2017</v>
      </c>
      <c r="P63" s="145" t="s">
        <v>36</v>
      </c>
      <c r="Q63" s="145" t="s">
        <v>36</v>
      </c>
      <c r="R63" s="31"/>
      <c r="S63" s="129"/>
      <c r="T63" s="27"/>
      <c r="U63" s="150"/>
      <c r="V63" s="126" t="s">
        <v>37</v>
      </c>
      <c r="W63" s="31"/>
    </row>
    <row r="64" spans="1:23" s="99" customFormat="1" ht="20.100000000000001" customHeight="1">
      <c r="A64" s="31">
        <v>60</v>
      </c>
      <c r="B64" s="29" t="s">
        <v>112</v>
      </c>
      <c r="C64" s="21" t="s">
        <v>28</v>
      </c>
      <c r="D64" s="22" t="e">
        <f ca="1">YEAR(TODAY())-MID(#REF!,7,4)</f>
        <v>#REF!</v>
      </c>
      <c r="E64" s="24" t="s">
        <v>29</v>
      </c>
      <c r="F64" s="22" t="s">
        <v>43</v>
      </c>
      <c r="G64" s="22" t="s">
        <v>31</v>
      </c>
      <c r="H64" s="31">
        <v>1</v>
      </c>
      <c r="I64" s="25" t="s">
        <v>32</v>
      </c>
      <c r="J64" s="135">
        <v>710</v>
      </c>
      <c r="K64" s="135">
        <v>100</v>
      </c>
      <c r="L64" s="21" t="s">
        <v>33</v>
      </c>
      <c r="M64" s="27" t="s">
        <v>109</v>
      </c>
      <c r="N64" s="25" t="s">
        <v>35</v>
      </c>
      <c r="O64" s="144">
        <v>2017</v>
      </c>
      <c r="P64" s="145" t="s">
        <v>36</v>
      </c>
      <c r="Q64" s="145" t="s">
        <v>36</v>
      </c>
      <c r="R64" s="31"/>
      <c r="S64" s="129"/>
      <c r="T64" s="27"/>
      <c r="U64" s="150"/>
      <c r="V64" s="150" t="s">
        <v>37</v>
      </c>
      <c r="W64" s="129"/>
    </row>
    <row r="65" spans="1:23" s="99" customFormat="1" ht="20.100000000000001" customHeight="1">
      <c r="A65" s="31">
        <v>61</v>
      </c>
      <c r="B65" s="29" t="s">
        <v>113</v>
      </c>
      <c r="C65" s="21" t="s">
        <v>28</v>
      </c>
      <c r="D65" s="22" t="e">
        <f ca="1">YEAR(TODAY())-MID(#REF!,7,4)</f>
        <v>#REF!</v>
      </c>
      <c r="E65" s="24" t="s">
        <v>29</v>
      </c>
      <c r="F65" s="22"/>
      <c r="G65" s="22"/>
      <c r="H65" s="31">
        <v>1</v>
      </c>
      <c r="I65" s="25" t="s">
        <v>32</v>
      </c>
      <c r="J65" s="135">
        <v>710</v>
      </c>
      <c r="K65" s="31">
        <v>200</v>
      </c>
      <c r="L65" s="21" t="s">
        <v>33</v>
      </c>
      <c r="M65" s="27" t="s">
        <v>109</v>
      </c>
      <c r="N65" s="25" t="s">
        <v>35</v>
      </c>
      <c r="O65" s="144">
        <v>2017</v>
      </c>
      <c r="P65" s="145" t="s">
        <v>36</v>
      </c>
      <c r="Q65" s="145" t="s">
        <v>36</v>
      </c>
      <c r="R65" s="31"/>
      <c r="S65" s="129"/>
      <c r="T65" s="27"/>
      <c r="U65" s="150" t="s">
        <v>37</v>
      </c>
      <c r="V65" s="126"/>
      <c r="W65" s="129"/>
    </row>
    <row r="66" spans="1:23" s="99" customFormat="1" ht="20.100000000000001" customHeight="1">
      <c r="A66" s="31">
        <v>62</v>
      </c>
      <c r="B66" s="29" t="s">
        <v>114</v>
      </c>
      <c r="C66" s="21" t="s">
        <v>28</v>
      </c>
      <c r="D66" s="22" t="e">
        <f ca="1">YEAR(TODAY())-MID(#REF!,7,4)</f>
        <v>#REF!</v>
      </c>
      <c r="E66" s="24" t="s">
        <v>29</v>
      </c>
      <c r="F66" s="25" t="s">
        <v>30</v>
      </c>
      <c r="G66" s="25" t="s">
        <v>115</v>
      </c>
      <c r="H66" s="31">
        <v>1</v>
      </c>
      <c r="I66" s="25" t="s">
        <v>32</v>
      </c>
      <c r="J66" s="135">
        <v>710</v>
      </c>
      <c r="K66" s="135">
        <v>100</v>
      </c>
      <c r="L66" s="21" t="s">
        <v>33</v>
      </c>
      <c r="M66" s="21" t="s">
        <v>116</v>
      </c>
      <c r="N66" s="146" t="s">
        <v>35</v>
      </c>
      <c r="O66" s="144">
        <v>2017</v>
      </c>
      <c r="P66" s="145" t="s">
        <v>36</v>
      </c>
      <c r="Q66" s="145" t="s">
        <v>36</v>
      </c>
      <c r="R66" s="31"/>
      <c r="S66" s="129"/>
      <c r="T66" s="158"/>
      <c r="U66" s="158"/>
      <c r="V66" s="150" t="s">
        <v>37</v>
      </c>
      <c r="W66" s="129"/>
    </row>
    <row r="67" spans="1:23" s="99" customFormat="1" ht="20.100000000000001" customHeight="1">
      <c r="A67" s="31">
        <v>63</v>
      </c>
      <c r="B67" s="29" t="s">
        <v>117</v>
      </c>
      <c r="C67" s="21" t="s">
        <v>28</v>
      </c>
      <c r="D67" s="22" t="e">
        <f ca="1">YEAR(TODAY())-MID(#REF!,7,4)</f>
        <v>#REF!</v>
      </c>
      <c r="E67" s="24" t="s">
        <v>29</v>
      </c>
      <c r="F67" s="22" t="s">
        <v>30</v>
      </c>
      <c r="G67" s="22" t="s">
        <v>31</v>
      </c>
      <c r="H67" s="31">
        <v>1</v>
      </c>
      <c r="I67" s="25" t="s">
        <v>32</v>
      </c>
      <c r="J67" s="135">
        <v>710</v>
      </c>
      <c r="K67" s="31">
        <v>200</v>
      </c>
      <c r="L67" s="21" t="s">
        <v>33</v>
      </c>
      <c r="M67" s="27" t="s">
        <v>116</v>
      </c>
      <c r="N67" s="146" t="s">
        <v>35</v>
      </c>
      <c r="O67" s="144">
        <v>2017</v>
      </c>
      <c r="P67" s="145" t="s">
        <v>36</v>
      </c>
      <c r="Q67" s="145" t="s">
        <v>36</v>
      </c>
      <c r="R67" s="31"/>
      <c r="S67" s="129"/>
      <c r="T67" s="27"/>
      <c r="U67" s="150" t="s">
        <v>37</v>
      </c>
      <c r="V67" s="126"/>
      <c r="W67" s="129"/>
    </row>
    <row r="68" spans="1:23" s="99" customFormat="1" ht="20.100000000000001" customHeight="1">
      <c r="A68" s="31">
        <v>64</v>
      </c>
      <c r="B68" s="29" t="s">
        <v>118</v>
      </c>
      <c r="C68" s="21" t="s">
        <v>28</v>
      </c>
      <c r="D68" s="22" t="e">
        <f ca="1">YEAR(TODAY())-MID(#REF!,7,4)</f>
        <v>#REF!</v>
      </c>
      <c r="E68" s="24" t="s">
        <v>29</v>
      </c>
      <c r="F68" s="22" t="s">
        <v>30</v>
      </c>
      <c r="G68" s="22" t="s">
        <v>41</v>
      </c>
      <c r="H68" s="31">
        <v>1</v>
      </c>
      <c r="I68" s="25" t="s">
        <v>32</v>
      </c>
      <c r="J68" s="135">
        <v>710</v>
      </c>
      <c r="K68" s="31">
        <v>200</v>
      </c>
      <c r="L68" s="21" t="s">
        <v>33</v>
      </c>
      <c r="M68" s="27" t="s">
        <v>116</v>
      </c>
      <c r="N68" s="146" t="s">
        <v>35</v>
      </c>
      <c r="O68" s="144">
        <v>2017</v>
      </c>
      <c r="P68" s="145" t="s">
        <v>36</v>
      </c>
      <c r="Q68" s="145" t="s">
        <v>36</v>
      </c>
      <c r="R68" s="31"/>
      <c r="S68" s="129"/>
      <c r="T68" s="27"/>
      <c r="U68" s="150" t="s">
        <v>37</v>
      </c>
      <c r="V68" s="126"/>
      <c r="W68" s="129"/>
    </row>
    <row r="69" spans="1:23" s="99" customFormat="1" ht="20.100000000000001" customHeight="1">
      <c r="A69" s="31">
        <v>65</v>
      </c>
      <c r="B69" s="29" t="s">
        <v>119</v>
      </c>
      <c r="C69" s="21" t="s">
        <v>28</v>
      </c>
      <c r="D69" s="22" t="e">
        <f ca="1">YEAR(TODAY())-MID(#REF!,7,4)</f>
        <v>#REF!</v>
      </c>
      <c r="E69" s="24" t="s">
        <v>29</v>
      </c>
      <c r="F69" s="22" t="s">
        <v>47</v>
      </c>
      <c r="G69" s="22" t="s">
        <v>44</v>
      </c>
      <c r="H69" s="31">
        <v>1</v>
      </c>
      <c r="I69" s="25" t="s">
        <v>32</v>
      </c>
      <c r="J69" s="135">
        <v>710</v>
      </c>
      <c r="K69" s="135">
        <v>100</v>
      </c>
      <c r="L69" s="21" t="s">
        <v>33</v>
      </c>
      <c r="M69" s="27" t="s">
        <v>116</v>
      </c>
      <c r="N69" s="146" t="s">
        <v>35</v>
      </c>
      <c r="O69" s="144">
        <v>2017</v>
      </c>
      <c r="P69" s="145" t="s">
        <v>36</v>
      </c>
      <c r="Q69" s="145" t="s">
        <v>36</v>
      </c>
      <c r="R69" s="31"/>
      <c r="S69" s="129"/>
      <c r="T69" s="27"/>
      <c r="U69" s="27"/>
      <c r="V69" s="150" t="s">
        <v>37</v>
      </c>
      <c r="W69" s="129"/>
    </row>
    <row r="70" spans="1:23" s="99" customFormat="1" ht="20.100000000000001" customHeight="1">
      <c r="A70" s="31">
        <v>66</v>
      </c>
      <c r="B70" s="29" t="s">
        <v>120</v>
      </c>
      <c r="C70" s="21" t="s">
        <v>28</v>
      </c>
      <c r="D70" s="22" t="e">
        <f ca="1">YEAR(TODAY())-MID(#REF!,7,4)</f>
        <v>#REF!</v>
      </c>
      <c r="E70" s="24" t="s">
        <v>29</v>
      </c>
      <c r="F70" s="25" t="s">
        <v>43</v>
      </c>
      <c r="G70" s="25" t="s">
        <v>31</v>
      </c>
      <c r="H70" s="31">
        <v>1</v>
      </c>
      <c r="I70" s="25" t="s">
        <v>32</v>
      </c>
      <c r="J70" s="135">
        <v>710</v>
      </c>
      <c r="K70" s="31">
        <v>200</v>
      </c>
      <c r="L70" s="21" t="s">
        <v>33</v>
      </c>
      <c r="M70" s="21" t="s">
        <v>116</v>
      </c>
      <c r="N70" s="146" t="s">
        <v>35</v>
      </c>
      <c r="O70" s="144">
        <v>2017</v>
      </c>
      <c r="P70" s="145" t="s">
        <v>36</v>
      </c>
      <c r="Q70" s="145" t="s">
        <v>36</v>
      </c>
      <c r="R70" s="31"/>
      <c r="S70" s="129"/>
      <c r="T70" s="158"/>
      <c r="U70" s="150" t="s">
        <v>37</v>
      </c>
      <c r="V70" s="126"/>
      <c r="W70" s="129"/>
    </row>
    <row r="71" spans="1:23" s="99" customFormat="1" ht="20.100000000000001" customHeight="1">
      <c r="A71" s="31">
        <v>67</v>
      </c>
      <c r="B71" s="29" t="s">
        <v>121</v>
      </c>
      <c r="C71" s="21" t="s">
        <v>28</v>
      </c>
      <c r="D71" s="22" t="e">
        <f ca="1">YEAR(TODAY())-MID(#REF!,7,4)</f>
        <v>#REF!</v>
      </c>
      <c r="E71" s="24" t="s">
        <v>29</v>
      </c>
      <c r="F71" s="22" t="s">
        <v>30</v>
      </c>
      <c r="G71" s="22" t="s">
        <v>80</v>
      </c>
      <c r="H71" s="31">
        <v>1</v>
      </c>
      <c r="I71" s="25" t="s">
        <v>32</v>
      </c>
      <c r="J71" s="135">
        <v>710</v>
      </c>
      <c r="K71" s="31">
        <v>200</v>
      </c>
      <c r="L71" s="21" t="s">
        <v>33</v>
      </c>
      <c r="M71" s="27" t="s">
        <v>116</v>
      </c>
      <c r="N71" s="25" t="s">
        <v>35</v>
      </c>
      <c r="O71" s="144">
        <v>2017</v>
      </c>
      <c r="P71" s="145" t="s">
        <v>36</v>
      </c>
      <c r="Q71" s="145" t="s">
        <v>36</v>
      </c>
      <c r="R71" s="31"/>
      <c r="S71" s="129"/>
      <c r="T71" s="27"/>
      <c r="U71" s="150" t="s">
        <v>37</v>
      </c>
      <c r="V71" s="126"/>
      <c r="W71" s="129"/>
    </row>
    <row r="72" spans="1:23" s="99" customFormat="1" ht="20.100000000000001" customHeight="1">
      <c r="A72" s="31">
        <v>68</v>
      </c>
      <c r="B72" s="29" t="s">
        <v>122</v>
      </c>
      <c r="C72" s="21" t="s">
        <v>28</v>
      </c>
      <c r="D72" s="22" t="e">
        <f ca="1">YEAR(TODAY())-MID(#REF!,7,4)</f>
        <v>#REF!</v>
      </c>
      <c r="E72" s="24" t="s">
        <v>29</v>
      </c>
      <c r="F72" s="22" t="s">
        <v>30</v>
      </c>
      <c r="G72" s="22" t="s">
        <v>44</v>
      </c>
      <c r="H72" s="31">
        <v>1</v>
      </c>
      <c r="I72" s="25" t="s">
        <v>32</v>
      </c>
      <c r="J72" s="135">
        <v>710</v>
      </c>
      <c r="K72" s="31">
        <v>200</v>
      </c>
      <c r="L72" s="21" t="s">
        <v>33</v>
      </c>
      <c r="M72" s="21" t="s">
        <v>116</v>
      </c>
      <c r="N72" s="25" t="s">
        <v>35</v>
      </c>
      <c r="O72" s="144">
        <v>2017</v>
      </c>
      <c r="P72" s="145" t="s">
        <v>36</v>
      </c>
      <c r="Q72" s="145" t="s">
        <v>36</v>
      </c>
      <c r="R72" s="31"/>
      <c r="S72" s="129"/>
      <c r="T72" s="27"/>
      <c r="U72" s="150" t="s">
        <v>37</v>
      </c>
      <c r="V72" s="126"/>
      <c r="W72" s="129"/>
    </row>
    <row r="73" spans="1:23" s="99" customFormat="1" ht="20.100000000000001" customHeight="1">
      <c r="A73" s="31">
        <v>69</v>
      </c>
      <c r="B73" s="29" t="s">
        <v>123</v>
      </c>
      <c r="C73" s="21" t="s">
        <v>28</v>
      </c>
      <c r="D73" s="22" t="e">
        <f ca="1">YEAR(TODAY())-MID(#REF!,7,4)</f>
        <v>#REF!</v>
      </c>
      <c r="E73" s="24" t="s">
        <v>29</v>
      </c>
      <c r="F73" s="22" t="s">
        <v>64</v>
      </c>
      <c r="G73" s="22" t="s">
        <v>31</v>
      </c>
      <c r="H73" s="31">
        <v>1</v>
      </c>
      <c r="I73" s="25" t="s">
        <v>32</v>
      </c>
      <c r="J73" s="135">
        <v>710</v>
      </c>
      <c r="K73" s="31">
        <v>200</v>
      </c>
      <c r="L73" s="21" t="s">
        <v>33</v>
      </c>
      <c r="M73" s="27" t="s">
        <v>116</v>
      </c>
      <c r="N73" s="25" t="s">
        <v>36</v>
      </c>
      <c r="O73" s="144"/>
      <c r="P73" s="145" t="s">
        <v>36</v>
      </c>
      <c r="Q73" s="145" t="s">
        <v>36</v>
      </c>
      <c r="R73" s="31"/>
      <c r="S73" s="129"/>
      <c r="T73" s="27"/>
      <c r="U73" s="150" t="s">
        <v>37</v>
      </c>
      <c r="V73" s="126"/>
      <c r="W73" s="129"/>
    </row>
    <row r="74" spans="1:23" s="99" customFormat="1" ht="20.100000000000001" customHeight="1">
      <c r="A74" s="31">
        <v>70</v>
      </c>
      <c r="B74" s="29" t="s">
        <v>124</v>
      </c>
      <c r="C74" s="21" t="s">
        <v>28</v>
      </c>
      <c r="D74" s="22" t="e">
        <f ca="1">YEAR(TODAY())-MID(#REF!,7,4)</f>
        <v>#REF!</v>
      </c>
      <c r="E74" s="24" t="s">
        <v>29</v>
      </c>
      <c r="F74" s="22"/>
      <c r="G74" s="22"/>
      <c r="H74" s="31">
        <v>1</v>
      </c>
      <c r="I74" s="25" t="s">
        <v>32</v>
      </c>
      <c r="J74" s="135">
        <v>710</v>
      </c>
      <c r="K74" s="31">
        <v>200</v>
      </c>
      <c r="L74" s="21" t="s">
        <v>33</v>
      </c>
      <c r="M74" s="27" t="s">
        <v>125</v>
      </c>
      <c r="N74" s="25" t="s">
        <v>35</v>
      </c>
      <c r="O74" s="144">
        <v>2017</v>
      </c>
      <c r="P74" s="145" t="s">
        <v>36</v>
      </c>
      <c r="Q74" s="145" t="s">
        <v>36</v>
      </c>
      <c r="R74" s="31"/>
      <c r="S74" s="129"/>
      <c r="T74" s="27"/>
      <c r="U74" s="150" t="s">
        <v>37</v>
      </c>
      <c r="V74" s="150"/>
      <c r="W74" s="129"/>
    </row>
    <row r="75" spans="1:23" s="99" customFormat="1" ht="20.100000000000001" customHeight="1">
      <c r="A75" s="31">
        <v>71</v>
      </c>
      <c r="B75" s="29" t="s">
        <v>126</v>
      </c>
      <c r="C75" s="21" t="s">
        <v>28</v>
      </c>
      <c r="D75" s="22" t="e">
        <f ca="1">YEAR(TODAY())-MID(#REF!,7,4)</f>
        <v>#REF!</v>
      </c>
      <c r="E75" s="24" t="s">
        <v>29</v>
      </c>
      <c r="F75" s="22"/>
      <c r="G75" s="22"/>
      <c r="H75" s="31">
        <v>1</v>
      </c>
      <c r="I75" s="25" t="s">
        <v>32</v>
      </c>
      <c r="J75" s="135">
        <v>710</v>
      </c>
      <c r="K75" s="135">
        <v>100</v>
      </c>
      <c r="L75" s="21" t="s">
        <v>33</v>
      </c>
      <c r="M75" s="27" t="s">
        <v>125</v>
      </c>
      <c r="N75" s="25" t="s">
        <v>35</v>
      </c>
      <c r="O75" s="144">
        <v>2016</v>
      </c>
      <c r="P75" s="145" t="s">
        <v>36</v>
      </c>
      <c r="Q75" s="145" t="s">
        <v>36</v>
      </c>
      <c r="R75" s="31"/>
      <c r="S75" s="129"/>
      <c r="T75" s="27"/>
      <c r="U75" s="150"/>
      <c r="V75" s="150" t="s">
        <v>37</v>
      </c>
      <c r="W75" s="129"/>
    </row>
    <row r="76" spans="1:23" s="99" customFormat="1" ht="20.100000000000001" customHeight="1">
      <c r="A76" s="31">
        <v>72</v>
      </c>
      <c r="B76" s="29" t="s">
        <v>127</v>
      </c>
      <c r="C76" s="21" t="s">
        <v>28</v>
      </c>
      <c r="D76" s="22" t="e">
        <f ca="1">YEAR(TODAY())-MID(#REF!,7,4)</f>
        <v>#REF!</v>
      </c>
      <c r="E76" s="24" t="s">
        <v>29</v>
      </c>
      <c r="F76" s="22" t="s">
        <v>30</v>
      </c>
      <c r="G76" s="22" t="s">
        <v>31</v>
      </c>
      <c r="H76" s="31">
        <v>1</v>
      </c>
      <c r="I76" s="25" t="s">
        <v>32</v>
      </c>
      <c r="J76" s="135">
        <v>710</v>
      </c>
      <c r="K76" s="135">
        <v>100</v>
      </c>
      <c r="L76" s="21" t="s">
        <v>33</v>
      </c>
      <c r="M76" s="27" t="s">
        <v>125</v>
      </c>
      <c r="N76" s="25" t="s">
        <v>35</v>
      </c>
      <c r="O76" s="144">
        <v>2016</v>
      </c>
      <c r="P76" s="145" t="s">
        <v>36</v>
      </c>
      <c r="Q76" s="145" t="s">
        <v>36</v>
      </c>
      <c r="R76" s="31"/>
      <c r="S76" s="129"/>
      <c r="T76" s="27"/>
      <c r="U76" s="150"/>
      <c r="V76" s="150" t="s">
        <v>37</v>
      </c>
      <c r="W76" s="129"/>
    </row>
    <row r="77" spans="1:23" s="99" customFormat="1" ht="20.100000000000001" customHeight="1">
      <c r="A77" s="31">
        <v>73</v>
      </c>
      <c r="B77" s="29" t="s">
        <v>128</v>
      </c>
      <c r="C77" s="21" t="s">
        <v>28</v>
      </c>
      <c r="D77" s="22" t="e">
        <f ca="1">YEAR(TODAY())-MID(#REF!,7,4)</f>
        <v>#REF!</v>
      </c>
      <c r="E77" s="24" t="s">
        <v>29</v>
      </c>
      <c r="F77" s="22" t="s">
        <v>64</v>
      </c>
      <c r="G77" s="22" t="s">
        <v>80</v>
      </c>
      <c r="H77" s="31">
        <v>1</v>
      </c>
      <c r="I77" s="25" t="s">
        <v>32</v>
      </c>
      <c r="J77" s="135">
        <v>710</v>
      </c>
      <c r="K77" s="135">
        <v>100</v>
      </c>
      <c r="L77" s="21" t="s">
        <v>33</v>
      </c>
      <c r="M77" s="27" t="s">
        <v>125</v>
      </c>
      <c r="N77" s="25" t="s">
        <v>35</v>
      </c>
      <c r="O77" s="144">
        <v>2016</v>
      </c>
      <c r="P77" s="145" t="s">
        <v>36</v>
      </c>
      <c r="Q77" s="145" t="s">
        <v>36</v>
      </c>
      <c r="R77" s="31"/>
      <c r="S77" s="129"/>
      <c r="T77" s="27"/>
      <c r="U77" s="150"/>
      <c r="V77" s="150" t="s">
        <v>37</v>
      </c>
      <c r="W77" s="129"/>
    </row>
    <row r="78" spans="1:23" s="99" customFormat="1" ht="20.100000000000001" customHeight="1">
      <c r="A78" s="31">
        <v>74</v>
      </c>
      <c r="B78" s="29" t="s">
        <v>129</v>
      </c>
      <c r="C78" s="21" t="s">
        <v>28</v>
      </c>
      <c r="D78" s="22" t="e">
        <f ca="1">YEAR(TODAY())-MID(#REF!,7,4)</f>
        <v>#REF!</v>
      </c>
      <c r="E78" s="24" t="s">
        <v>29</v>
      </c>
      <c r="F78" s="22"/>
      <c r="G78" s="22"/>
      <c r="H78" s="31">
        <v>1</v>
      </c>
      <c r="I78" s="25" t="s">
        <v>32</v>
      </c>
      <c r="J78" s="135">
        <v>710</v>
      </c>
      <c r="K78" s="135">
        <v>300</v>
      </c>
      <c r="L78" s="21" t="s">
        <v>33</v>
      </c>
      <c r="M78" s="27" t="s">
        <v>125</v>
      </c>
      <c r="N78" s="25" t="s">
        <v>35</v>
      </c>
      <c r="O78" s="144">
        <v>2016</v>
      </c>
      <c r="P78" s="145" t="s">
        <v>36</v>
      </c>
      <c r="Q78" s="145" t="s">
        <v>36</v>
      </c>
      <c r="R78" s="31"/>
      <c r="S78" s="129"/>
      <c r="T78" s="150" t="s">
        <v>37</v>
      </c>
      <c r="U78" s="150"/>
      <c r="V78" s="129"/>
      <c r="W78" s="129"/>
    </row>
    <row r="79" spans="1:23" s="99" customFormat="1" ht="20.100000000000001" customHeight="1">
      <c r="A79" s="31">
        <v>75</v>
      </c>
      <c r="B79" s="29" t="s">
        <v>130</v>
      </c>
      <c r="C79" s="21" t="s">
        <v>28</v>
      </c>
      <c r="D79" s="22" t="e">
        <f ca="1">YEAR(TODAY())-MID(#REF!,7,4)</f>
        <v>#REF!</v>
      </c>
      <c r="E79" s="24" t="s">
        <v>29</v>
      </c>
      <c r="F79" s="22" t="s">
        <v>30</v>
      </c>
      <c r="G79" s="22" t="s">
        <v>31</v>
      </c>
      <c r="H79" s="31">
        <v>1</v>
      </c>
      <c r="I79" s="25" t="s">
        <v>32</v>
      </c>
      <c r="J79" s="135">
        <v>710</v>
      </c>
      <c r="K79" s="135">
        <v>100</v>
      </c>
      <c r="L79" s="21" t="s">
        <v>33</v>
      </c>
      <c r="M79" s="27" t="s">
        <v>125</v>
      </c>
      <c r="N79" s="25" t="s">
        <v>35</v>
      </c>
      <c r="O79" s="144">
        <v>2016</v>
      </c>
      <c r="P79" s="145" t="s">
        <v>36</v>
      </c>
      <c r="Q79" s="145" t="s">
        <v>36</v>
      </c>
      <c r="R79" s="31"/>
      <c r="S79" s="129"/>
      <c r="T79" s="27"/>
      <c r="U79" s="150"/>
      <c r="V79" s="150" t="s">
        <v>37</v>
      </c>
      <c r="W79" s="129"/>
    </row>
    <row r="80" spans="1:23" s="99" customFormat="1" ht="20.100000000000001" customHeight="1">
      <c r="A80" s="31">
        <v>76</v>
      </c>
      <c r="B80" s="29" t="s">
        <v>131</v>
      </c>
      <c r="C80" s="21" t="s">
        <v>28</v>
      </c>
      <c r="D80" s="22" t="e">
        <f ca="1">YEAR(TODAY())-MID(#REF!,7,4)</f>
        <v>#REF!</v>
      </c>
      <c r="E80" s="24" t="s">
        <v>29</v>
      </c>
      <c r="F80" s="22"/>
      <c r="G80" s="22"/>
      <c r="H80" s="31">
        <v>1</v>
      </c>
      <c r="I80" s="25" t="s">
        <v>32</v>
      </c>
      <c r="J80" s="135">
        <v>710</v>
      </c>
      <c r="K80" s="135">
        <v>100</v>
      </c>
      <c r="L80" s="21" t="s">
        <v>33</v>
      </c>
      <c r="M80" s="27" t="s">
        <v>125</v>
      </c>
      <c r="N80" s="25" t="s">
        <v>36</v>
      </c>
      <c r="O80" s="144">
        <v>2016</v>
      </c>
      <c r="P80" s="145" t="s">
        <v>36</v>
      </c>
      <c r="Q80" s="145" t="s">
        <v>36</v>
      </c>
      <c r="R80" s="31"/>
      <c r="S80" s="129"/>
      <c r="T80" s="27"/>
      <c r="U80" s="150"/>
      <c r="V80" s="150" t="s">
        <v>37</v>
      </c>
      <c r="W80" s="129"/>
    </row>
    <row r="81" spans="1:23" s="99" customFormat="1" ht="20.100000000000001" customHeight="1">
      <c r="A81" s="31">
        <v>77</v>
      </c>
      <c r="B81" s="29" t="s">
        <v>132</v>
      </c>
      <c r="C81" s="21" t="s">
        <v>28</v>
      </c>
      <c r="D81" s="22" t="e">
        <f ca="1">YEAR(TODAY())-MID(#REF!,7,4)</f>
        <v>#REF!</v>
      </c>
      <c r="E81" s="24" t="s">
        <v>29</v>
      </c>
      <c r="F81" s="22" t="s">
        <v>64</v>
      </c>
      <c r="G81" s="22" t="s">
        <v>31</v>
      </c>
      <c r="H81" s="31">
        <v>1</v>
      </c>
      <c r="I81" s="25" t="s">
        <v>32</v>
      </c>
      <c r="J81" s="135">
        <v>710</v>
      </c>
      <c r="K81" s="31">
        <v>200</v>
      </c>
      <c r="L81" s="21" t="s">
        <v>33</v>
      </c>
      <c r="M81" s="27" t="s">
        <v>125</v>
      </c>
      <c r="N81" s="25" t="s">
        <v>35</v>
      </c>
      <c r="O81" s="144">
        <v>2017</v>
      </c>
      <c r="P81" s="145" t="s">
        <v>36</v>
      </c>
      <c r="Q81" s="145" t="s">
        <v>36</v>
      </c>
      <c r="R81" s="31"/>
      <c r="S81" s="129"/>
      <c r="T81" s="27"/>
      <c r="U81" s="150" t="s">
        <v>37</v>
      </c>
      <c r="V81" s="150"/>
      <c r="W81" s="129"/>
    </row>
    <row r="82" spans="1:23" s="99" customFormat="1" ht="20.100000000000001" customHeight="1">
      <c r="A82" s="31">
        <v>78</v>
      </c>
      <c r="B82" s="29" t="s">
        <v>133</v>
      </c>
      <c r="C82" s="21" t="s">
        <v>28</v>
      </c>
      <c r="D82" s="22" t="e">
        <f ca="1">YEAR(TODAY())-MID(#REF!,7,4)</f>
        <v>#REF!</v>
      </c>
      <c r="E82" s="24" t="s">
        <v>29</v>
      </c>
      <c r="F82" s="22"/>
      <c r="G82" s="22"/>
      <c r="H82" s="31">
        <v>1</v>
      </c>
      <c r="I82" s="25" t="s">
        <v>32</v>
      </c>
      <c r="J82" s="135">
        <v>710</v>
      </c>
      <c r="K82" s="135">
        <v>100</v>
      </c>
      <c r="L82" s="21" t="s">
        <v>33</v>
      </c>
      <c r="M82" s="27" t="s">
        <v>125</v>
      </c>
      <c r="N82" s="25" t="s">
        <v>35</v>
      </c>
      <c r="O82" s="144">
        <v>2016</v>
      </c>
      <c r="P82" s="145" t="s">
        <v>36</v>
      </c>
      <c r="Q82" s="145" t="s">
        <v>36</v>
      </c>
      <c r="R82" s="31"/>
      <c r="S82" s="129"/>
      <c r="T82" s="27"/>
      <c r="U82" s="150"/>
      <c r="V82" s="150" t="s">
        <v>37</v>
      </c>
      <c r="W82" s="129"/>
    </row>
    <row r="83" spans="1:23" s="99" customFormat="1" ht="20.100000000000001" customHeight="1">
      <c r="A83" s="31">
        <v>79</v>
      </c>
      <c r="B83" s="29" t="s">
        <v>134</v>
      </c>
      <c r="C83" s="21" t="s">
        <v>28</v>
      </c>
      <c r="D83" s="22" t="e">
        <f ca="1">YEAR(TODAY())-MID(#REF!,7,4)</f>
        <v>#REF!</v>
      </c>
      <c r="E83" s="24" t="s">
        <v>29</v>
      </c>
      <c r="F83" s="22"/>
      <c r="G83" s="22"/>
      <c r="H83" s="31">
        <v>1</v>
      </c>
      <c r="I83" s="25" t="s">
        <v>32</v>
      </c>
      <c r="J83" s="135">
        <v>710</v>
      </c>
      <c r="K83" s="31">
        <v>200</v>
      </c>
      <c r="L83" s="21" t="s">
        <v>33</v>
      </c>
      <c r="M83" s="21" t="s">
        <v>135</v>
      </c>
      <c r="N83" s="146" t="s">
        <v>35</v>
      </c>
      <c r="O83" s="144">
        <v>2017</v>
      </c>
      <c r="P83" s="145" t="s">
        <v>36</v>
      </c>
      <c r="Q83" s="145" t="s">
        <v>36</v>
      </c>
      <c r="R83" s="31"/>
      <c r="S83" s="129"/>
      <c r="T83" s="27"/>
      <c r="U83" s="150" t="s">
        <v>37</v>
      </c>
      <c r="V83" s="126"/>
      <c r="W83" s="129"/>
    </row>
    <row r="84" spans="1:23" s="99" customFormat="1" ht="20.100000000000001" customHeight="1">
      <c r="A84" s="31">
        <v>80</v>
      </c>
      <c r="B84" s="29" t="s">
        <v>136</v>
      </c>
      <c r="C84" s="21" t="s">
        <v>28</v>
      </c>
      <c r="D84" s="22" t="e">
        <f ca="1">YEAR(TODAY())-MID(#REF!,7,4)</f>
        <v>#REF!</v>
      </c>
      <c r="E84" s="24" t="s">
        <v>29</v>
      </c>
      <c r="F84" s="22"/>
      <c r="G84" s="22"/>
      <c r="H84" s="31">
        <v>1</v>
      </c>
      <c r="I84" s="25" t="s">
        <v>32</v>
      </c>
      <c r="J84" s="135">
        <v>710</v>
      </c>
      <c r="K84" s="135">
        <v>100</v>
      </c>
      <c r="L84" s="21" t="s">
        <v>33</v>
      </c>
      <c r="M84" s="21" t="s">
        <v>135</v>
      </c>
      <c r="N84" s="146" t="s">
        <v>35</v>
      </c>
      <c r="O84" s="144">
        <v>2017</v>
      </c>
      <c r="P84" s="145" t="s">
        <v>36</v>
      </c>
      <c r="Q84" s="145" t="s">
        <v>36</v>
      </c>
      <c r="R84" s="31"/>
      <c r="S84" s="129"/>
      <c r="T84" s="27"/>
      <c r="U84" s="27"/>
      <c r="V84" s="150" t="s">
        <v>37</v>
      </c>
      <c r="W84" s="129"/>
    </row>
    <row r="85" spans="1:23" s="99" customFormat="1" ht="20.100000000000001" customHeight="1">
      <c r="A85" s="31">
        <v>81</v>
      </c>
      <c r="B85" s="29" t="s">
        <v>137</v>
      </c>
      <c r="C85" s="21" t="s">
        <v>28</v>
      </c>
      <c r="D85" s="22" t="e">
        <f ca="1">YEAR(TODAY())-MID(#REF!,7,4)</f>
        <v>#REF!</v>
      </c>
      <c r="E85" s="24" t="s">
        <v>29</v>
      </c>
      <c r="F85" s="25"/>
      <c r="G85" s="25"/>
      <c r="H85" s="31">
        <v>1</v>
      </c>
      <c r="I85" s="25" t="s">
        <v>32</v>
      </c>
      <c r="J85" s="135">
        <v>710</v>
      </c>
      <c r="K85" s="135">
        <v>100</v>
      </c>
      <c r="L85" s="21" t="s">
        <v>33</v>
      </c>
      <c r="M85" s="21" t="s">
        <v>135</v>
      </c>
      <c r="N85" s="146" t="s">
        <v>36</v>
      </c>
      <c r="O85" s="144"/>
      <c r="P85" s="145" t="s">
        <v>36</v>
      </c>
      <c r="Q85" s="145" t="s">
        <v>36</v>
      </c>
      <c r="R85" s="31"/>
      <c r="S85" s="129"/>
      <c r="T85" s="158"/>
      <c r="U85" s="158"/>
      <c r="V85" s="150" t="s">
        <v>37</v>
      </c>
      <c r="W85" s="129"/>
    </row>
    <row r="86" spans="1:23" s="99" customFormat="1" ht="20.100000000000001" customHeight="1">
      <c r="A86" s="31">
        <v>82</v>
      </c>
      <c r="B86" s="29" t="s">
        <v>138</v>
      </c>
      <c r="C86" s="21" t="s">
        <v>28</v>
      </c>
      <c r="D86" s="22" t="e">
        <f ca="1">YEAR(TODAY())-MID(#REF!,7,4)</f>
        <v>#REF!</v>
      </c>
      <c r="E86" s="24" t="s">
        <v>29</v>
      </c>
      <c r="F86" s="25" t="s">
        <v>30</v>
      </c>
      <c r="G86" s="25" t="s">
        <v>41</v>
      </c>
      <c r="H86" s="31">
        <v>1</v>
      </c>
      <c r="I86" s="25" t="s">
        <v>32</v>
      </c>
      <c r="J86" s="135">
        <v>710</v>
      </c>
      <c r="K86" s="31">
        <v>200</v>
      </c>
      <c r="L86" s="21" t="s">
        <v>33</v>
      </c>
      <c r="M86" s="21" t="s">
        <v>135</v>
      </c>
      <c r="N86" s="146" t="s">
        <v>35</v>
      </c>
      <c r="O86" s="144">
        <v>2017</v>
      </c>
      <c r="P86" s="145" t="s">
        <v>36</v>
      </c>
      <c r="Q86" s="145" t="s">
        <v>36</v>
      </c>
      <c r="R86" s="31"/>
      <c r="S86" s="129"/>
      <c r="T86" s="158"/>
      <c r="U86" s="150" t="s">
        <v>37</v>
      </c>
      <c r="V86" s="126"/>
      <c r="W86" s="129"/>
    </row>
    <row r="87" spans="1:23" s="99" customFormat="1" ht="20.100000000000001" customHeight="1">
      <c r="A87" s="31">
        <v>83</v>
      </c>
      <c r="B87" s="29" t="s">
        <v>139</v>
      </c>
      <c r="C87" s="21" t="s">
        <v>28</v>
      </c>
      <c r="D87" s="22" t="e">
        <f ca="1">YEAR(TODAY())-MID(#REF!,7,4)</f>
        <v>#REF!</v>
      </c>
      <c r="E87" s="24" t="s">
        <v>29</v>
      </c>
      <c r="F87" s="22"/>
      <c r="G87" s="22"/>
      <c r="H87" s="31">
        <v>1</v>
      </c>
      <c r="I87" s="25" t="s">
        <v>32</v>
      </c>
      <c r="J87" s="135">
        <v>710</v>
      </c>
      <c r="K87" s="135">
        <v>100</v>
      </c>
      <c r="L87" s="21" t="s">
        <v>33</v>
      </c>
      <c r="M87" s="21" t="s">
        <v>135</v>
      </c>
      <c r="N87" s="146" t="s">
        <v>35</v>
      </c>
      <c r="O87" s="144">
        <v>2017</v>
      </c>
      <c r="P87" s="145" t="s">
        <v>36</v>
      </c>
      <c r="Q87" s="145" t="s">
        <v>36</v>
      </c>
      <c r="R87" s="31"/>
      <c r="S87" s="129"/>
      <c r="T87" s="27"/>
      <c r="U87" s="27"/>
      <c r="V87" s="150" t="s">
        <v>37</v>
      </c>
      <c r="W87" s="129"/>
    </row>
    <row r="88" spans="1:23" s="99" customFormat="1" ht="20.100000000000001" customHeight="1">
      <c r="A88" s="31">
        <v>84</v>
      </c>
      <c r="B88" s="29" t="s">
        <v>140</v>
      </c>
      <c r="C88" s="21" t="s">
        <v>28</v>
      </c>
      <c r="D88" s="22" t="e">
        <f ca="1">YEAR(TODAY())-MID(#REF!,7,4)</f>
        <v>#REF!</v>
      </c>
      <c r="E88" s="24" t="s">
        <v>29</v>
      </c>
      <c r="F88" s="22"/>
      <c r="G88" s="22"/>
      <c r="H88" s="31">
        <v>1</v>
      </c>
      <c r="I88" s="25" t="s">
        <v>32</v>
      </c>
      <c r="J88" s="135">
        <v>710</v>
      </c>
      <c r="K88" s="31">
        <v>200</v>
      </c>
      <c r="L88" s="21" t="s">
        <v>33</v>
      </c>
      <c r="M88" s="27" t="s">
        <v>135</v>
      </c>
      <c r="N88" s="25" t="s">
        <v>36</v>
      </c>
      <c r="O88" s="144"/>
      <c r="P88" s="145" t="s">
        <v>36</v>
      </c>
      <c r="Q88" s="145" t="s">
        <v>36</v>
      </c>
      <c r="R88" s="31"/>
      <c r="S88" s="129"/>
      <c r="T88" s="27"/>
      <c r="U88" s="150" t="s">
        <v>37</v>
      </c>
      <c r="V88" s="126"/>
      <c r="W88" s="129"/>
    </row>
    <row r="89" spans="1:23" s="99" customFormat="1" ht="20.100000000000001" customHeight="1">
      <c r="A89" s="31">
        <v>85</v>
      </c>
      <c r="B89" s="29" t="s">
        <v>141</v>
      </c>
      <c r="C89" s="21" t="s">
        <v>28</v>
      </c>
      <c r="D89" s="22" t="e">
        <f ca="1">YEAR(TODAY())-MID(#REF!,7,4)</f>
        <v>#REF!</v>
      </c>
      <c r="E89" s="24" t="s">
        <v>29</v>
      </c>
      <c r="F89" s="22"/>
      <c r="G89" s="22"/>
      <c r="H89" s="31">
        <v>1</v>
      </c>
      <c r="I89" s="25" t="s">
        <v>32</v>
      </c>
      <c r="J89" s="135">
        <v>710</v>
      </c>
      <c r="K89" s="31">
        <v>200</v>
      </c>
      <c r="L89" s="21" t="s">
        <v>33</v>
      </c>
      <c r="M89" s="27" t="s">
        <v>135</v>
      </c>
      <c r="N89" s="25" t="s">
        <v>35</v>
      </c>
      <c r="O89" s="144"/>
      <c r="P89" s="145" t="s">
        <v>36</v>
      </c>
      <c r="Q89" s="145" t="s">
        <v>36</v>
      </c>
      <c r="R89" s="31"/>
      <c r="S89" s="129"/>
      <c r="T89" s="27"/>
      <c r="U89" s="150" t="s">
        <v>37</v>
      </c>
      <c r="V89" s="150"/>
      <c r="W89" s="129"/>
    </row>
    <row r="90" spans="1:23" s="99" customFormat="1" ht="20.100000000000001" customHeight="1">
      <c r="A90" s="31">
        <v>86</v>
      </c>
      <c r="B90" s="29" t="s">
        <v>142</v>
      </c>
      <c r="C90" s="21" t="s">
        <v>28</v>
      </c>
      <c r="D90" s="22" t="e">
        <f ca="1">YEAR(TODAY())-MID(#REF!,7,4)</f>
        <v>#REF!</v>
      </c>
      <c r="E90" s="24" t="s">
        <v>29</v>
      </c>
      <c r="F90" s="160" t="s">
        <v>30</v>
      </c>
      <c r="G90" s="160" t="s">
        <v>41</v>
      </c>
      <c r="H90" s="31">
        <v>1</v>
      </c>
      <c r="I90" s="25" t="s">
        <v>32</v>
      </c>
      <c r="J90" s="135">
        <v>710</v>
      </c>
      <c r="K90" s="135">
        <v>100</v>
      </c>
      <c r="L90" s="21" t="s">
        <v>33</v>
      </c>
      <c r="M90" s="27" t="s">
        <v>143</v>
      </c>
      <c r="N90" s="146" t="s">
        <v>35</v>
      </c>
      <c r="O90" s="144">
        <v>2017</v>
      </c>
      <c r="P90" s="145" t="s">
        <v>36</v>
      </c>
      <c r="Q90" s="145" t="s">
        <v>36</v>
      </c>
      <c r="R90" s="31"/>
      <c r="S90" s="129"/>
      <c r="T90" s="129"/>
      <c r="U90" s="126"/>
      <c r="V90" s="150" t="s">
        <v>37</v>
      </c>
      <c r="W90" s="129"/>
    </row>
    <row r="91" spans="1:23" s="99" customFormat="1" ht="20.100000000000001" customHeight="1">
      <c r="A91" s="31">
        <v>87</v>
      </c>
      <c r="B91" s="29" t="s">
        <v>144</v>
      </c>
      <c r="C91" s="21" t="s">
        <v>28</v>
      </c>
      <c r="D91" s="22" t="e">
        <f ca="1">YEAR(TODAY())-MID(#REF!,7,4)</f>
        <v>#REF!</v>
      </c>
      <c r="E91" s="24" t="s">
        <v>29</v>
      </c>
      <c r="F91" s="25" t="s">
        <v>47</v>
      </c>
      <c r="G91" s="25" t="s">
        <v>71</v>
      </c>
      <c r="H91" s="31">
        <v>1</v>
      </c>
      <c r="I91" s="25" t="s">
        <v>32</v>
      </c>
      <c r="J91" s="135">
        <v>710</v>
      </c>
      <c r="K91" s="135">
        <v>300</v>
      </c>
      <c r="L91" s="21" t="s">
        <v>33</v>
      </c>
      <c r="M91" s="21" t="s">
        <v>143</v>
      </c>
      <c r="N91" s="146" t="s">
        <v>36</v>
      </c>
      <c r="O91" s="144"/>
      <c r="P91" s="145" t="s">
        <v>36</v>
      </c>
      <c r="Q91" s="145" t="s">
        <v>36</v>
      </c>
      <c r="R91" s="31"/>
      <c r="S91" s="129"/>
      <c r="T91" s="150" t="s">
        <v>37</v>
      </c>
      <c r="U91" s="158"/>
      <c r="V91" s="126"/>
      <c r="W91" s="129"/>
    </row>
    <row r="92" spans="1:23" s="99" customFormat="1" ht="20.100000000000001" customHeight="1">
      <c r="A92" s="31">
        <v>88</v>
      </c>
      <c r="B92" s="29" t="s">
        <v>145</v>
      </c>
      <c r="C92" s="21" t="s">
        <v>28</v>
      </c>
      <c r="D92" s="22" t="e">
        <f ca="1">YEAR(TODAY())-MID(#REF!,7,4)</f>
        <v>#REF!</v>
      </c>
      <c r="E92" s="24" t="s">
        <v>29</v>
      </c>
      <c r="F92" s="22"/>
      <c r="G92" s="22"/>
      <c r="H92" s="31">
        <v>1</v>
      </c>
      <c r="I92" s="25" t="s">
        <v>32</v>
      </c>
      <c r="J92" s="135">
        <v>710</v>
      </c>
      <c r="K92" s="31">
        <v>200</v>
      </c>
      <c r="L92" s="21" t="s">
        <v>33</v>
      </c>
      <c r="M92" s="27" t="s">
        <v>143</v>
      </c>
      <c r="N92" s="25" t="s">
        <v>35</v>
      </c>
      <c r="O92" s="144">
        <v>2017</v>
      </c>
      <c r="P92" s="145" t="s">
        <v>36</v>
      </c>
      <c r="Q92" s="145" t="s">
        <v>36</v>
      </c>
      <c r="R92" s="31"/>
      <c r="S92" s="129"/>
      <c r="T92" s="27"/>
      <c r="U92" s="150" t="s">
        <v>37</v>
      </c>
      <c r="V92" s="126"/>
      <c r="W92" s="129"/>
    </row>
    <row r="93" spans="1:23" s="99" customFormat="1" ht="20.100000000000001" customHeight="1">
      <c r="A93" s="31">
        <v>89</v>
      </c>
      <c r="B93" s="29" t="s">
        <v>146</v>
      </c>
      <c r="C93" s="21" t="s">
        <v>28</v>
      </c>
      <c r="D93" s="22" t="e">
        <f ca="1">YEAR(TODAY())-MID(#REF!,7,4)</f>
        <v>#REF!</v>
      </c>
      <c r="E93" s="24" t="s">
        <v>29</v>
      </c>
      <c r="F93" s="22"/>
      <c r="G93" s="22"/>
      <c r="H93" s="31">
        <v>1</v>
      </c>
      <c r="I93" s="25" t="s">
        <v>32</v>
      </c>
      <c r="J93" s="135">
        <v>710</v>
      </c>
      <c r="K93" s="31">
        <v>200</v>
      </c>
      <c r="L93" s="21" t="s">
        <v>33</v>
      </c>
      <c r="M93" s="27" t="s">
        <v>143</v>
      </c>
      <c r="N93" s="25" t="s">
        <v>35</v>
      </c>
      <c r="O93" s="144">
        <v>2017</v>
      </c>
      <c r="P93" s="145" t="s">
        <v>36</v>
      </c>
      <c r="Q93" s="145" t="s">
        <v>36</v>
      </c>
      <c r="R93" s="31"/>
      <c r="S93" s="129"/>
      <c r="T93" s="27"/>
      <c r="U93" s="150" t="s">
        <v>37</v>
      </c>
      <c r="V93" s="126"/>
      <c r="W93" s="129"/>
    </row>
    <row r="94" spans="1:23" s="99" customFormat="1" ht="20.100000000000001" customHeight="1">
      <c r="A94" s="31">
        <v>90</v>
      </c>
      <c r="B94" s="29" t="s">
        <v>147</v>
      </c>
      <c r="C94" s="21" t="s">
        <v>28</v>
      </c>
      <c r="D94" s="22" t="e">
        <f ca="1">YEAR(TODAY())-MID(#REF!,7,4)</f>
        <v>#REF!</v>
      </c>
      <c r="E94" s="24" t="s">
        <v>29</v>
      </c>
      <c r="F94" s="22"/>
      <c r="G94" s="22"/>
      <c r="H94" s="31">
        <v>1</v>
      </c>
      <c r="I94" s="25" t="s">
        <v>32</v>
      </c>
      <c r="J94" s="135">
        <v>710</v>
      </c>
      <c r="K94" s="135">
        <v>100</v>
      </c>
      <c r="L94" s="21" t="s">
        <v>33</v>
      </c>
      <c r="M94" s="27" t="s">
        <v>143</v>
      </c>
      <c r="N94" s="25" t="s">
        <v>35</v>
      </c>
      <c r="O94" s="144">
        <v>2017</v>
      </c>
      <c r="P94" s="145" t="s">
        <v>36</v>
      </c>
      <c r="Q94" s="145" t="s">
        <v>36</v>
      </c>
      <c r="R94" s="31"/>
      <c r="S94" s="129"/>
      <c r="T94" s="27"/>
      <c r="U94" s="150"/>
      <c r="V94" s="150" t="s">
        <v>37</v>
      </c>
      <c r="W94" s="129"/>
    </row>
    <row r="95" spans="1:23" s="99" customFormat="1" ht="20.100000000000001" customHeight="1">
      <c r="A95" s="31">
        <v>91</v>
      </c>
      <c r="B95" s="29" t="s">
        <v>148</v>
      </c>
      <c r="C95" s="21" t="s">
        <v>28</v>
      </c>
      <c r="D95" s="22" t="e">
        <f ca="1">YEAR(TODAY())-MID(#REF!,7,4)</f>
        <v>#REF!</v>
      </c>
      <c r="E95" s="24" t="s">
        <v>29</v>
      </c>
      <c r="F95" s="22"/>
      <c r="G95" s="22"/>
      <c r="H95" s="31">
        <v>1</v>
      </c>
      <c r="I95" s="25" t="s">
        <v>32</v>
      </c>
      <c r="J95" s="135">
        <v>710</v>
      </c>
      <c r="K95" s="135">
        <v>100</v>
      </c>
      <c r="L95" s="21" t="s">
        <v>33</v>
      </c>
      <c r="M95" s="27" t="s">
        <v>109</v>
      </c>
      <c r="N95" s="25" t="s">
        <v>36</v>
      </c>
      <c r="O95" s="144"/>
      <c r="P95" s="145" t="s">
        <v>36</v>
      </c>
      <c r="Q95" s="145" t="s">
        <v>36</v>
      </c>
      <c r="R95" s="31"/>
      <c r="S95" s="129"/>
      <c r="T95" s="27"/>
      <c r="U95" s="150"/>
      <c r="V95" s="150" t="s">
        <v>37</v>
      </c>
      <c r="W95" s="129"/>
    </row>
    <row r="96" spans="1:23" s="99" customFormat="1" ht="20.100000000000001" customHeight="1">
      <c r="A96" s="31">
        <v>92</v>
      </c>
      <c r="B96" s="29" t="s">
        <v>149</v>
      </c>
      <c r="C96" s="21" t="s">
        <v>28</v>
      </c>
      <c r="D96" s="22" t="e">
        <f ca="1">YEAR(TODAY())-MID(#REF!,7,4)</f>
        <v>#REF!</v>
      </c>
      <c r="E96" s="24" t="s">
        <v>29</v>
      </c>
      <c r="F96" s="22"/>
      <c r="G96" s="22"/>
      <c r="H96" s="31">
        <v>1</v>
      </c>
      <c r="I96" s="25" t="s">
        <v>32</v>
      </c>
      <c r="J96" s="135">
        <v>710</v>
      </c>
      <c r="K96" s="135">
        <v>100</v>
      </c>
      <c r="L96" s="21" t="s">
        <v>33</v>
      </c>
      <c r="M96" s="27" t="s">
        <v>109</v>
      </c>
      <c r="N96" s="25" t="s">
        <v>36</v>
      </c>
      <c r="O96" s="144"/>
      <c r="P96" s="145" t="s">
        <v>36</v>
      </c>
      <c r="Q96" s="145" t="s">
        <v>36</v>
      </c>
      <c r="R96" s="31"/>
      <c r="S96" s="129"/>
      <c r="T96" s="27"/>
      <c r="U96" s="150"/>
      <c r="V96" s="150" t="s">
        <v>37</v>
      </c>
      <c r="W96" s="129"/>
    </row>
    <row r="97" spans="1:25" s="99" customFormat="1" ht="20.100000000000001" customHeight="1">
      <c r="A97" s="31">
        <v>93</v>
      </c>
      <c r="B97" s="29" t="s">
        <v>150</v>
      </c>
      <c r="C97" s="21" t="s">
        <v>28</v>
      </c>
      <c r="D97" s="22" t="e">
        <f ca="1">YEAR(TODAY())-MID(#REF!,7,4)</f>
        <v>#REF!</v>
      </c>
      <c r="E97" s="24" t="s">
        <v>29</v>
      </c>
      <c r="F97" s="22"/>
      <c r="G97" s="22"/>
      <c r="H97" s="31">
        <v>1</v>
      </c>
      <c r="I97" s="25" t="s">
        <v>32</v>
      </c>
      <c r="J97" s="135">
        <v>710</v>
      </c>
      <c r="K97" s="135">
        <v>100</v>
      </c>
      <c r="L97" s="21" t="s">
        <v>33</v>
      </c>
      <c r="M97" s="27" t="s">
        <v>116</v>
      </c>
      <c r="N97" s="25" t="s">
        <v>36</v>
      </c>
      <c r="O97" s="144"/>
      <c r="P97" s="145" t="s">
        <v>36</v>
      </c>
      <c r="Q97" s="145" t="s">
        <v>36</v>
      </c>
      <c r="R97" s="31"/>
      <c r="S97" s="129"/>
      <c r="T97" s="27"/>
      <c r="U97" s="150"/>
      <c r="V97" s="150" t="s">
        <v>37</v>
      </c>
      <c r="W97" s="129"/>
    </row>
    <row r="98" spans="1:25" s="99" customFormat="1" ht="20.100000000000001" customHeight="1">
      <c r="A98" s="31">
        <v>94</v>
      </c>
      <c r="B98" s="29" t="s">
        <v>151</v>
      </c>
      <c r="C98" s="21" t="s">
        <v>28</v>
      </c>
      <c r="D98" s="22" t="e">
        <f ca="1">YEAR(TODAY())-MID(#REF!,7,4)</f>
        <v>#REF!</v>
      </c>
      <c r="E98" s="24" t="s">
        <v>29</v>
      </c>
      <c r="F98" s="22"/>
      <c r="G98" s="22"/>
      <c r="H98" s="31">
        <v>1</v>
      </c>
      <c r="I98" s="25" t="s">
        <v>32</v>
      </c>
      <c r="J98" s="135">
        <v>710</v>
      </c>
      <c r="K98" s="135">
        <v>100</v>
      </c>
      <c r="L98" s="21" t="s">
        <v>33</v>
      </c>
      <c r="M98" s="27" t="s">
        <v>73</v>
      </c>
      <c r="N98" s="25" t="s">
        <v>36</v>
      </c>
      <c r="O98" s="144"/>
      <c r="P98" s="145" t="s">
        <v>36</v>
      </c>
      <c r="Q98" s="145" t="s">
        <v>36</v>
      </c>
      <c r="R98" s="31"/>
      <c r="S98" s="129"/>
      <c r="T98" s="27"/>
      <c r="U98" s="150"/>
      <c r="V98" s="150" t="s">
        <v>37</v>
      </c>
      <c r="W98" s="129"/>
    </row>
    <row r="99" spans="1:25" s="99" customFormat="1" ht="20.100000000000001" customHeight="1">
      <c r="A99" s="31">
        <v>95</v>
      </c>
      <c r="B99" s="29" t="s">
        <v>152</v>
      </c>
      <c r="C99" s="21" t="s">
        <v>28</v>
      </c>
      <c r="D99" s="22" t="e">
        <f ca="1">YEAR(TODAY())-MID(#REF!,7,4)</f>
        <v>#REF!</v>
      </c>
      <c r="E99" s="24" t="s">
        <v>29</v>
      </c>
      <c r="F99" s="22"/>
      <c r="G99" s="22"/>
      <c r="H99" s="31">
        <v>1</v>
      </c>
      <c r="I99" s="25" t="s">
        <v>32</v>
      </c>
      <c r="J99" s="135">
        <v>710</v>
      </c>
      <c r="K99" s="135">
        <v>100</v>
      </c>
      <c r="L99" s="21" t="s">
        <v>33</v>
      </c>
      <c r="M99" s="27" t="s">
        <v>73</v>
      </c>
      <c r="N99" s="25" t="s">
        <v>36</v>
      </c>
      <c r="O99" s="144"/>
      <c r="P99" s="145" t="s">
        <v>36</v>
      </c>
      <c r="Q99" s="145" t="s">
        <v>36</v>
      </c>
      <c r="R99" s="31"/>
      <c r="S99" s="129"/>
      <c r="T99" s="27"/>
      <c r="U99" s="150"/>
      <c r="V99" s="150" t="s">
        <v>37</v>
      </c>
      <c r="W99" s="129"/>
    </row>
    <row r="100" spans="1:25" s="99" customFormat="1" ht="20.100000000000001" customHeight="1">
      <c r="A100" s="31">
        <v>96</v>
      </c>
      <c r="B100" s="26" t="s">
        <v>153</v>
      </c>
      <c r="C100" s="21" t="s">
        <v>28</v>
      </c>
      <c r="D100" s="22" t="e">
        <f ca="1">YEAR(TODAY())-MID(#REF!,7,4)</f>
        <v>#REF!</v>
      </c>
      <c r="E100" s="24" t="s">
        <v>29</v>
      </c>
      <c r="F100" s="22"/>
      <c r="G100" s="22"/>
      <c r="H100" s="31">
        <v>1</v>
      </c>
      <c r="I100" s="25" t="s">
        <v>32</v>
      </c>
      <c r="J100" s="135">
        <v>710</v>
      </c>
      <c r="K100" s="135">
        <v>100</v>
      </c>
      <c r="L100" s="21" t="s">
        <v>33</v>
      </c>
      <c r="M100" s="27" t="s">
        <v>100</v>
      </c>
      <c r="N100" s="25" t="s">
        <v>35</v>
      </c>
      <c r="O100" s="144">
        <v>2015</v>
      </c>
      <c r="P100" s="145" t="s">
        <v>36</v>
      </c>
      <c r="Q100" s="145" t="s">
        <v>36</v>
      </c>
      <c r="R100" s="31"/>
      <c r="S100" s="129"/>
      <c r="T100" s="27"/>
      <c r="U100" s="150"/>
      <c r="V100" s="150" t="s">
        <v>37</v>
      </c>
      <c r="W100" s="129"/>
    </row>
    <row r="101" spans="1:25" s="99" customFormat="1" ht="20.100000000000001" customHeight="1">
      <c r="A101" s="31">
        <v>97</v>
      </c>
      <c r="B101" s="29" t="s">
        <v>154</v>
      </c>
      <c r="C101" s="21" t="s">
        <v>28</v>
      </c>
      <c r="D101" s="22" t="e">
        <f ca="1">YEAR(TODAY())-MID(#REF!,7,4)</f>
        <v>#REF!</v>
      </c>
      <c r="E101" s="24" t="s">
        <v>29</v>
      </c>
      <c r="F101" s="99" t="s">
        <v>30</v>
      </c>
      <c r="G101" s="22" t="s">
        <v>31</v>
      </c>
      <c r="H101" s="31">
        <v>1</v>
      </c>
      <c r="I101" s="25" t="s">
        <v>32</v>
      </c>
      <c r="J101" s="135">
        <v>710</v>
      </c>
      <c r="K101" s="135">
        <v>100</v>
      </c>
      <c r="L101" s="21" t="s">
        <v>33</v>
      </c>
      <c r="M101" s="27" t="s">
        <v>73</v>
      </c>
      <c r="N101" s="25" t="s">
        <v>36</v>
      </c>
      <c r="O101" s="144"/>
      <c r="P101" s="145" t="s">
        <v>36</v>
      </c>
      <c r="Q101" s="145" t="s">
        <v>35</v>
      </c>
      <c r="R101" s="31"/>
      <c r="S101" s="129"/>
      <c r="T101" s="27"/>
      <c r="U101" s="150"/>
      <c r="V101" s="150" t="s">
        <v>37</v>
      </c>
      <c r="W101" s="129"/>
      <c r="X101" s="154"/>
      <c r="Y101" s="154"/>
    </row>
    <row r="102" spans="1:25" s="99" customFormat="1" ht="20.100000000000001" customHeight="1">
      <c r="A102" s="31">
        <v>98</v>
      </c>
      <c r="B102" s="29" t="s">
        <v>155</v>
      </c>
      <c r="C102" s="21" t="s">
        <v>28</v>
      </c>
      <c r="D102" s="22" t="e">
        <f ca="1">YEAR(TODAY())-MID(#REF!,7,4)</f>
        <v>#REF!</v>
      </c>
      <c r="E102" s="24" t="s">
        <v>29</v>
      </c>
      <c r="F102" s="27" t="s">
        <v>47</v>
      </c>
      <c r="G102" s="22" t="s">
        <v>115</v>
      </c>
      <c r="H102" s="31">
        <v>1</v>
      </c>
      <c r="I102" s="25" t="s">
        <v>32</v>
      </c>
      <c r="J102" s="135">
        <v>710</v>
      </c>
      <c r="K102" s="135">
        <v>100</v>
      </c>
      <c r="L102" s="21" t="s">
        <v>33</v>
      </c>
      <c r="M102" s="27" t="s">
        <v>73</v>
      </c>
      <c r="N102" s="146" t="s">
        <v>35</v>
      </c>
      <c r="O102" s="144">
        <v>2017</v>
      </c>
      <c r="P102" s="145" t="s">
        <v>36</v>
      </c>
      <c r="Q102" s="145" t="s">
        <v>36</v>
      </c>
      <c r="R102" s="31"/>
      <c r="S102" s="129"/>
      <c r="T102" s="27"/>
      <c r="U102" s="150"/>
      <c r="V102" s="150" t="s">
        <v>37</v>
      </c>
      <c r="W102" s="129"/>
    </row>
    <row r="103" spans="1:25" s="99" customFormat="1" ht="20.100000000000001" customHeight="1">
      <c r="A103" s="31">
        <v>99</v>
      </c>
      <c r="B103" s="29" t="s">
        <v>156</v>
      </c>
      <c r="C103" s="21" t="s">
        <v>28</v>
      </c>
      <c r="D103" s="22" t="e">
        <f ca="1">YEAR(TODAY())-MID(#REF!,7,4)</f>
        <v>#REF!</v>
      </c>
      <c r="E103" s="24" t="s">
        <v>29</v>
      </c>
      <c r="F103" s="25" t="s">
        <v>47</v>
      </c>
      <c r="G103" s="25" t="s">
        <v>41</v>
      </c>
      <c r="H103" s="31">
        <v>1</v>
      </c>
      <c r="I103" s="25" t="s">
        <v>32</v>
      </c>
      <c r="J103" s="135">
        <v>710</v>
      </c>
      <c r="K103" s="135">
        <v>300</v>
      </c>
      <c r="L103" s="21" t="s">
        <v>33</v>
      </c>
      <c r="M103" s="21" t="s">
        <v>109</v>
      </c>
      <c r="N103" s="146" t="s">
        <v>35</v>
      </c>
      <c r="O103" s="144">
        <v>2017</v>
      </c>
      <c r="P103" s="145" t="s">
        <v>36</v>
      </c>
      <c r="Q103" s="145" t="s">
        <v>36</v>
      </c>
      <c r="R103" s="158"/>
      <c r="S103" s="129"/>
      <c r="T103" s="150" t="s">
        <v>37</v>
      </c>
      <c r="U103" s="162"/>
      <c r="V103" s="150"/>
      <c r="W103" s="129"/>
    </row>
    <row r="104" spans="1:25" s="99" customFormat="1" ht="20.100000000000001" customHeight="1">
      <c r="A104" s="31">
        <v>100</v>
      </c>
      <c r="B104" s="29" t="s">
        <v>157</v>
      </c>
      <c r="C104" s="21" t="s">
        <v>28</v>
      </c>
      <c r="D104" s="22" t="e">
        <f ca="1">YEAR(TODAY())-MID(#REF!,7,4)</f>
        <v>#REF!</v>
      </c>
      <c r="E104" s="24" t="s">
        <v>29</v>
      </c>
      <c r="F104" s="27" t="s">
        <v>30</v>
      </c>
      <c r="G104" s="27" t="s">
        <v>71</v>
      </c>
      <c r="H104" s="31">
        <v>1</v>
      </c>
      <c r="I104" s="25" t="s">
        <v>32</v>
      </c>
      <c r="J104" s="135">
        <v>710</v>
      </c>
      <c r="K104" s="135">
        <v>100</v>
      </c>
      <c r="L104" s="21" t="s">
        <v>33</v>
      </c>
      <c r="M104" s="27" t="s">
        <v>73</v>
      </c>
      <c r="N104" s="146" t="s">
        <v>36</v>
      </c>
      <c r="O104" s="144"/>
      <c r="P104" s="145" t="s">
        <v>36</v>
      </c>
      <c r="Q104" s="145" t="s">
        <v>36</v>
      </c>
      <c r="R104" s="163"/>
      <c r="S104" s="129"/>
      <c r="T104" s="150"/>
      <c r="U104" s="150"/>
      <c r="V104" s="150" t="s">
        <v>37</v>
      </c>
      <c r="W104" s="129"/>
    </row>
    <row r="105" spans="1:25" s="99" customFormat="1" ht="20.100000000000001" customHeight="1">
      <c r="A105" s="31">
        <v>101</v>
      </c>
      <c r="B105" s="26" t="s">
        <v>158</v>
      </c>
      <c r="C105" s="21" t="s">
        <v>28</v>
      </c>
      <c r="D105" s="22" t="e">
        <f ca="1">YEAR(TODAY())-MID(#REF!,7,4)</f>
        <v>#REF!</v>
      </c>
      <c r="E105" s="24" t="s">
        <v>29</v>
      </c>
      <c r="F105" s="27"/>
      <c r="G105" s="27"/>
      <c r="H105" s="31">
        <v>1</v>
      </c>
      <c r="I105" s="25" t="s">
        <v>32</v>
      </c>
      <c r="J105" s="135">
        <v>710</v>
      </c>
      <c r="K105" s="135">
        <v>100</v>
      </c>
      <c r="L105" s="21" t="s">
        <v>33</v>
      </c>
      <c r="M105" s="27" t="s">
        <v>34</v>
      </c>
      <c r="N105" s="146" t="s">
        <v>35</v>
      </c>
      <c r="O105" s="144">
        <v>2017</v>
      </c>
      <c r="P105" s="145" t="s">
        <v>36</v>
      </c>
      <c r="Q105" s="145" t="s">
        <v>36</v>
      </c>
      <c r="R105" s="152" t="s">
        <v>36</v>
      </c>
      <c r="S105" s="129" t="s">
        <v>35</v>
      </c>
      <c r="T105" s="150"/>
      <c r="U105" s="150"/>
      <c r="V105" s="150" t="s">
        <v>37</v>
      </c>
      <c r="W105" s="129"/>
    </row>
    <row r="106" spans="1:25" s="99" customFormat="1" ht="20.100000000000001" customHeight="1">
      <c r="A106" s="31">
        <v>102</v>
      </c>
      <c r="B106" s="26" t="s">
        <v>159</v>
      </c>
      <c r="C106" s="21" t="s">
        <v>28</v>
      </c>
      <c r="D106" s="22" t="e">
        <f ca="1">YEAR(TODAY())-MID(#REF!,7,4)</f>
        <v>#REF!</v>
      </c>
      <c r="E106" s="24" t="s">
        <v>29</v>
      </c>
      <c r="F106" s="110"/>
      <c r="G106" s="110"/>
      <c r="H106" s="31">
        <v>1</v>
      </c>
      <c r="I106" s="25" t="s">
        <v>32</v>
      </c>
      <c r="J106" s="135">
        <v>710</v>
      </c>
      <c r="K106" s="135">
        <v>100</v>
      </c>
      <c r="L106" s="21" t="s">
        <v>33</v>
      </c>
      <c r="M106" s="31" t="s">
        <v>143</v>
      </c>
      <c r="N106" s="146" t="s">
        <v>35</v>
      </c>
      <c r="O106" s="144"/>
      <c r="P106" s="31"/>
      <c r="Q106" s="31"/>
      <c r="R106" s="162"/>
      <c r="S106" s="129"/>
      <c r="T106" s="129"/>
      <c r="U106" s="129"/>
      <c r="V106" s="150" t="s">
        <v>37</v>
      </c>
      <c r="W106" s="92"/>
    </row>
    <row r="107" spans="1:25" s="99" customFormat="1" ht="20.100000000000001" customHeight="1">
      <c r="A107" s="31">
        <v>103</v>
      </c>
      <c r="B107" s="26" t="s">
        <v>160</v>
      </c>
      <c r="C107" s="21" t="s">
        <v>28</v>
      </c>
      <c r="D107" s="22" t="e">
        <f ca="1">YEAR(TODAY())-MID(#REF!,7,4)</f>
        <v>#REF!</v>
      </c>
      <c r="E107" s="24" t="s">
        <v>29</v>
      </c>
      <c r="F107" s="110"/>
      <c r="G107" s="110"/>
      <c r="H107" s="31">
        <v>1</v>
      </c>
      <c r="I107" s="25" t="s">
        <v>32</v>
      </c>
      <c r="J107" s="135">
        <v>710</v>
      </c>
      <c r="K107" s="135">
        <v>100</v>
      </c>
      <c r="L107" s="21" t="s">
        <v>33</v>
      </c>
      <c r="M107" s="31" t="s">
        <v>143</v>
      </c>
      <c r="N107" s="146" t="s">
        <v>35</v>
      </c>
      <c r="O107" s="144"/>
      <c r="P107" s="31"/>
      <c r="Q107" s="31"/>
      <c r="R107" s="162"/>
      <c r="S107" s="129"/>
      <c r="T107" s="129"/>
      <c r="U107" s="129"/>
      <c r="V107" s="150" t="s">
        <v>37</v>
      </c>
      <c r="W107" s="92"/>
    </row>
    <row r="108" spans="1:25" s="99" customFormat="1" ht="20.100000000000001" customHeight="1">
      <c r="A108" s="31">
        <v>104</v>
      </c>
      <c r="B108" s="26" t="s">
        <v>161</v>
      </c>
      <c r="C108" s="21" t="s">
        <v>28</v>
      </c>
      <c r="D108" s="22" t="e">
        <f ca="1">YEAR(TODAY())-MID(#REF!,7,4)</f>
        <v>#REF!</v>
      </c>
      <c r="E108" s="24" t="s">
        <v>29</v>
      </c>
      <c r="F108" s="110" t="s">
        <v>43</v>
      </c>
      <c r="G108" s="110" t="s">
        <v>41</v>
      </c>
      <c r="H108" s="31">
        <v>1</v>
      </c>
      <c r="I108" s="25" t="s">
        <v>32</v>
      </c>
      <c r="J108" s="135">
        <v>710</v>
      </c>
      <c r="K108" s="31">
        <v>200</v>
      </c>
      <c r="L108" s="21" t="s">
        <v>33</v>
      </c>
      <c r="M108" s="31" t="s">
        <v>116</v>
      </c>
      <c r="N108" s="161" t="s">
        <v>35</v>
      </c>
      <c r="O108" s="144"/>
      <c r="P108" s="31" t="s">
        <v>36</v>
      </c>
      <c r="Q108" s="31" t="s">
        <v>36</v>
      </c>
      <c r="R108" s="162" t="s">
        <v>36</v>
      </c>
      <c r="S108" s="129" t="s">
        <v>36</v>
      </c>
      <c r="T108" s="129"/>
      <c r="U108" s="150" t="s">
        <v>37</v>
      </c>
      <c r="V108" s="130"/>
      <c r="W108" s="92"/>
    </row>
    <row r="109" spans="1:25" s="99" customFormat="1" ht="20.100000000000001" customHeight="1">
      <c r="A109" s="31">
        <v>105</v>
      </c>
      <c r="B109" s="29" t="s">
        <v>162</v>
      </c>
      <c r="C109" s="21" t="s">
        <v>28</v>
      </c>
      <c r="D109" s="22" t="e">
        <f ca="1">YEAR(TODAY())-MID(#REF!,7,4)</f>
        <v>#REF!</v>
      </c>
      <c r="E109" s="24" t="s">
        <v>29</v>
      </c>
      <c r="F109" s="110"/>
      <c r="G109" s="110"/>
      <c r="H109" s="31">
        <v>1</v>
      </c>
      <c r="I109" s="25" t="s">
        <v>32</v>
      </c>
      <c r="J109" s="135">
        <v>710</v>
      </c>
      <c r="K109" s="135">
        <v>100</v>
      </c>
      <c r="L109" s="21" t="s">
        <v>33</v>
      </c>
      <c r="M109" s="21" t="s">
        <v>109</v>
      </c>
      <c r="N109" s="161" t="s">
        <v>35</v>
      </c>
      <c r="O109" s="144"/>
      <c r="P109" s="31"/>
      <c r="Q109" s="31"/>
      <c r="R109" s="162"/>
      <c r="S109" s="129"/>
      <c r="T109" s="129"/>
      <c r="U109" s="150"/>
      <c r="V109" s="150" t="s">
        <v>37</v>
      </c>
      <c r="W109" s="92"/>
    </row>
    <row r="110" spans="1:25" s="99" customFormat="1" ht="20.100000000000001" customHeight="1">
      <c r="A110" s="31">
        <v>106</v>
      </c>
      <c r="B110" s="29" t="s">
        <v>163</v>
      </c>
      <c r="C110" s="21" t="s">
        <v>28</v>
      </c>
      <c r="D110" s="22" t="e">
        <f ca="1">YEAR(TODAY())-MID(#REF!,7,4)</f>
        <v>#REF!</v>
      </c>
      <c r="E110" s="24" t="s">
        <v>29</v>
      </c>
      <c r="F110" s="110"/>
      <c r="G110" s="110"/>
      <c r="H110" s="31">
        <v>1</v>
      </c>
      <c r="I110" s="25" t="s">
        <v>32</v>
      </c>
      <c r="J110" s="135">
        <v>710</v>
      </c>
      <c r="K110" s="135">
        <v>100</v>
      </c>
      <c r="L110" s="21" t="s">
        <v>33</v>
      </c>
      <c r="M110" s="21" t="s">
        <v>109</v>
      </c>
      <c r="N110" s="161" t="s">
        <v>36</v>
      </c>
      <c r="O110" s="144"/>
      <c r="P110" s="31"/>
      <c r="Q110" s="31"/>
      <c r="R110" s="162"/>
      <c r="S110" s="129"/>
      <c r="T110" s="129"/>
      <c r="U110" s="150"/>
      <c r="V110" s="150" t="s">
        <v>37</v>
      </c>
      <c r="W110" s="92"/>
    </row>
    <row r="111" spans="1:25" s="99" customFormat="1" ht="20.100000000000001" customHeight="1">
      <c r="A111" s="31">
        <v>107</v>
      </c>
      <c r="B111" s="29" t="s">
        <v>164</v>
      </c>
      <c r="C111" s="21" t="s">
        <v>28</v>
      </c>
      <c r="D111" s="22" t="e">
        <f ca="1">YEAR(TODAY())-MID(#REF!,7,4)</f>
        <v>#REF!</v>
      </c>
      <c r="E111" s="24" t="s">
        <v>29</v>
      </c>
      <c r="F111" s="110" t="s">
        <v>43</v>
      </c>
      <c r="G111" s="110" t="s">
        <v>51</v>
      </c>
      <c r="H111" s="31">
        <v>1</v>
      </c>
      <c r="I111" s="25" t="s">
        <v>32</v>
      </c>
      <c r="J111" s="135">
        <v>710</v>
      </c>
      <c r="K111" s="31">
        <v>200</v>
      </c>
      <c r="L111" s="21" t="s">
        <v>33</v>
      </c>
      <c r="M111" s="21" t="s">
        <v>109</v>
      </c>
      <c r="N111" s="146" t="s">
        <v>35</v>
      </c>
      <c r="O111" s="144">
        <v>2017</v>
      </c>
      <c r="P111" s="145" t="s">
        <v>36</v>
      </c>
      <c r="Q111" s="145" t="s">
        <v>36</v>
      </c>
      <c r="R111" s="158"/>
      <c r="S111" s="129"/>
      <c r="T111" s="129"/>
      <c r="U111" s="150" t="s">
        <v>37</v>
      </c>
      <c r="V111" s="130"/>
      <c r="W111" s="92"/>
    </row>
    <row r="112" spans="1:25" s="99" customFormat="1" ht="20.100000000000001" customHeight="1">
      <c r="A112" s="31">
        <v>108</v>
      </c>
      <c r="B112" s="29" t="s">
        <v>165</v>
      </c>
      <c r="C112" s="21" t="s">
        <v>28</v>
      </c>
      <c r="D112" s="22" t="e">
        <f ca="1">YEAR(TODAY())-MID(#REF!,7,4)</f>
        <v>#REF!</v>
      </c>
      <c r="E112" s="24" t="s">
        <v>29</v>
      </c>
      <c r="F112" s="110" t="s">
        <v>47</v>
      </c>
      <c r="G112" s="110" t="s">
        <v>51</v>
      </c>
      <c r="H112" s="31">
        <v>1</v>
      </c>
      <c r="I112" s="25" t="s">
        <v>32</v>
      </c>
      <c r="J112" s="135">
        <v>710</v>
      </c>
      <c r="K112" s="31">
        <v>200</v>
      </c>
      <c r="L112" s="21" t="s">
        <v>33</v>
      </c>
      <c r="M112" s="21" t="s">
        <v>109</v>
      </c>
      <c r="N112" s="146" t="s">
        <v>35</v>
      </c>
      <c r="O112" s="144">
        <v>2017</v>
      </c>
      <c r="P112" s="145" t="s">
        <v>36</v>
      </c>
      <c r="Q112" s="145" t="s">
        <v>36</v>
      </c>
      <c r="R112" s="158"/>
      <c r="S112" s="126"/>
      <c r="T112" s="129"/>
      <c r="U112" s="129" t="s">
        <v>37</v>
      </c>
      <c r="V112" s="150"/>
      <c r="W112" s="92"/>
    </row>
    <row r="113" spans="1:23" s="99" customFormat="1" ht="20.100000000000001" customHeight="1">
      <c r="A113" s="31">
        <v>109</v>
      </c>
      <c r="B113" s="26" t="s">
        <v>166</v>
      </c>
      <c r="C113" s="21" t="s">
        <v>28</v>
      </c>
      <c r="D113" s="22" t="e">
        <f ca="1">YEAR(TODAY())-MID(#REF!,7,4)</f>
        <v>#REF!</v>
      </c>
      <c r="E113" s="24" t="s">
        <v>29</v>
      </c>
      <c r="F113" s="110"/>
      <c r="G113" s="110"/>
      <c r="H113" s="31">
        <v>1</v>
      </c>
      <c r="I113" s="25" t="s">
        <v>32</v>
      </c>
      <c r="J113" s="135">
        <v>710</v>
      </c>
      <c r="K113" s="135">
        <v>100</v>
      </c>
      <c r="L113" s="21" t="s">
        <v>33</v>
      </c>
      <c r="M113" s="21" t="s">
        <v>102</v>
      </c>
      <c r="N113" s="146" t="s">
        <v>36</v>
      </c>
      <c r="O113" s="144">
        <v>2017</v>
      </c>
      <c r="P113" s="145" t="s">
        <v>36</v>
      </c>
      <c r="Q113" s="145" t="s">
        <v>36</v>
      </c>
      <c r="R113" s="145" t="s">
        <v>36</v>
      </c>
      <c r="S113" s="145" t="s">
        <v>36</v>
      </c>
      <c r="T113" s="129"/>
      <c r="U113" s="129"/>
      <c r="V113" s="150" t="s">
        <v>37</v>
      </c>
      <c r="W113" s="92"/>
    </row>
    <row r="114" spans="1:23" s="99" customFormat="1" ht="20.100000000000001" customHeight="1">
      <c r="A114" s="31">
        <v>110</v>
      </c>
      <c r="B114" s="26" t="s">
        <v>167</v>
      </c>
      <c r="C114" s="21" t="s">
        <v>28</v>
      </c>
      <c r="D114" s="22" t="e">
        <f ca="1">YEAR(TODAY())-MID(#REF!,7,4)</f>
        <v>#REF!</v>
      </c>
      <c r="E114" s="24" t="s">
        <v>29</v>
      </c>
      <c r="F114" s="110"/>
      <c r="G114" s="110"/>
      <c r="H114" s="31">
        <v>1</v>
      </c>
      <c r="I114" s="25" t="s">
        <v>32</v>
      </c>
      <c r="J114" s="135">
        <v>710</v>
      </c>
      <c r="K114" s="135">
        <v>100</v>
      </c>
      <c r="L114" s="21" t="s">
        <v>33</v>
      </c>
      <c r="M114" s="21" t="s">
        <v>125</v>
      </c>
      <c r="N114" s="146" t="s">
        <v>36</v>
      </c>
      <c r="O114" s="144"/>
      <c r="P114" s="145" t="s">
        <v>36</v>
      </c>
      <c r="Q114" s="145" t="s">
        <v>36</v>
      </c>
      <c r="R114" s="145" t="s">
        <v>36</v>
      </c>
      <c r="S114" s="145" t="s">
        <v>36</v>
      </c>
      <c r="T114" s="129"/>
      <c r="U114" s="129"/>
      <c r="V114" s="150" t="s">
        <v>37</v>
      </c>
      <c r="W114" s="92"/>
    </row>
    <row r="115" spans="1:23" s="99" customFormat="1" ht="20.100000000000001" customHeight="1">
      <c r="A115" s="31">
        <v>111</v>
      </c>
      <c r="B115" s="26" t="s">
        <v>168</v>
      </c>
      <c r="C115" s="21" t="s">
        <v>28</v>
      </c>
      <c r="D115" s="22" t="e">
        <f ca="1">YEAR(TODAY())-MID(#REF!,7,4)</f>
        <v>#REF!</v>
      </c>
      <c r="E115" s="24" t="s">
        <v>29</v>
      </c>
      <c r="F115" s="110"/>
      <c r="G115" s="110"/>
      <c r="H115" s="31">
        <v>1</v>
      </c>
      <c r="I115" s="25" t="s">
        <v>32</v>
      </c>
      <c r="J115" s="135">
        <v>710</v>
      </c>
      <c r="K115" s="135">
        <v>100</v>
      </c>
      <c r="L115" s="21" t="s">
        <v>33</v>
      </c>
      <c r="M115" s="21" t="s">
        <v>125</v>
      </c>
      <c r="N115" s="146" t="s">
        <v>36</v>
      </c>
      <c r="O115" s="144"/>
      <c r="P115" s="145" t="s">
        <v>35</v>
      </c>
      <c r="Q115" s="145" t="s">
        <v>36</v>
      </c>
      <c r="R115" s="145" t="s">
        <v>36</v>
      </c>
      <c r="S115" s="145" t="s">
        <v>36</v>
      </c>
      <c r="T115" s="129"/>
      <c r="U115" s="129"/>
      <c r="V115" s="150" t="s">
        <v>37</v>
      </c>
      <c r="W115" s="92"/>
    </row>
    <row r="116" spans="1:23" s="99" customFormat="1" ht="20.100000000000001" customHeight="1">
      <c r="A116" s="31">
        <v>112</v>
      </c>
      <c r="B116" s="26" t="s">
        <v>169</v>
      </c>
      <c r="C116" s="21" t="s">
        <v>28</v>
      </c>
      <c r="D116" s="22" t="e">
        <f ca="1">YEAR(TODAY())-MID(#REF!,7,4)</f>
        <v>#REF!</v>
      </c>
      <c r="E116" s="24" t="s">
        <v>29</v>
      </c>
      <c r="F116" s="110"/>
      <c r="G116" s="110"/>
      <c r="H116" s="31">
        <v>1</v>
      </c>
      <c r="I116" s="25" t="s">
        <v>32</v>
      </c>
      <c r="J116" s="135">
        <v>710</v>
      </c>
      <c r="K116" s="135">
        <v>100</v>
      </c>
      <c r="L116" s="21" t="s">
        <v>33</v>
      </c>
      <c r="M116" s="21" t="s">
        <v>73</v>
      </c>
      <c r="N116" s="146" t="s">
        <v>36</v>
      </c>
      <c r="O116" s="144"/>
      <c r="P116" s="145" t="s">
        <v>35</v>
      </c>
      <c r="Q116" s="145" t="s">
        <v>36</v>
      </c>
      <c r="R116" s="145" t="s">
        <v>36</v>
      </c>
      <c r="S116" s="145" t="s">
        <v>36</v>
      </c>
      <c r="T116" s="129"/>
      <c r="U116" s="129"/>
      <c r="V116" s="150" t="s">
        <v>37</v>
      </c>
      <c r="W116" s="92"/>
    </row>
    <row r="117" spans="1:23" s="99" customFormat="1" ht="20.100000000000001" customHeight="1">
      <c r="A117" s="31">
        <v>113</v>
      </c>
      <c r="B117" s="26" t="s">
        <v>170</v>
      </c>
      <c r="C117" s="21" t="s">
        <v>28</v>
      </c>
      <c r="D117" s="22" t="e">
        <f ca="1">YEAR(TODAY())-MID(#REF!,7,4)</f>
        <v>#REF!</v>
      </c>
      <c r="E117" s="24" t="s">
        <v>29</v>
      </c>
      <c r="F117" s="110" t="s">
        <v>64</v>
      </c>
      <c r="G117" s="110" t="s">
        <v>31</v>
      </c>
      <c r="H117" s="31">
        <v>1</v>
      </c>
      <c r="I117" s="25" t="s">
        <v>32</v>
      </c>
      <c r="J117" s="135">
        <v>710</v>
      </c>
      <c r="K117" s="135">
        <v>100</v>
      </c>
      <c r="L117" s="21" t="s">
        <v>33</v>
      </c>
      <c r="M117" s="21" t="s">
        <v>73</v>
      </c>
      <c r="N117" s="146" t="s">
        <v>35</v>
      </c>
      <c r="O117" s="144">
        <v>2016</v>
      </c>
      <c r="P117" s="145" t="s">
        <v>36</v>
      </c>
      <c r="Q117" s="145" t="s">
        <v>36</v>
      </c>
      <c r="R117" s="145" t="s">
        <v>36</v>
      </c>
      <c r="S117" s="145" t="s">
        <v>36</v>
      </c>
      <c r="T117" s="129"/>
      <c r="U117" s="129"/>
      <c r="V117" s="150" t="s">
        <v>37</v>
      </c>
      <c r="W117" s="92"/>
    </row>
    <row r="118" spans="1:23" s="99" customFormat="1" ht="20.100000000000001" customHeight="1">
      <c r="A118" s="31">
        <v>114</v>
      </c>
      <c r="B118" s="26" t="s">
        <v>171</v>
      </c>
      <c r="C118" s="21" t="s">
        <v>28</v>
      </c>
      <c r="D118" s="22" t="e">
        <f ca="1">YEAR(TODAY())-MID(#REF!,7,4)</f>
        <v>#REF!</v>
      </c>
      <c r="E118" s="24" t="s">
        <v>29</v>
      </c>
      <c r="F118" s="110"/>
      <c r="G118" s="110"/>
      <c r="H118" s="31">
        <v>1</v>
      </c>
      <c r="I118" s="25" t="s">
        <v>32</v>
      </c>
      <c r="J118" s="135">
        <v>710</v>
      </c>
      <c r="K118" s="135">
        <v>100</v>
      </c>
      <c r="L118" s="21" t="s">
        <v>33</v>
      </c>
      <c r="M118" s="21" t="s">
        <v>73</v>
      </c>
      <c r="N118" s="146" t="s">
        <v>36</v>
      </c>
      <c r="O118" s="144"/>
      <c r="P118" s="145" t="s">
        <v>36</v>
      </c>
      <c r="Q118" s="145" t="s">
        <v>36</v>
      </c>
      <c r="R118" s="145" t="s">
        <v>36</v>
      </c>
      <c r="S118" s="145" t="s">
        <v>36</v>
      </c>
      <c r="T118" s="129"/>
      <c r="U118" s="129"/>
      <c r="V118" s="150" t="s">
        <v>37</v>
      </c>
      <c r="W118" s="92"/>
    </row>
    <row r="119" spans="1:23" s="99" customFormat="1" ht="20.100000000000001" customHeight="1">
      <c r="A119" s="31">
        <v>115</v>
      </c>
      <c r="B119" s="26" t="s">
        <v>172</v>
      </c>
      <c r="C119" s="21" t="s">
        <v>28</v>
      </c>
      <c r="D119" s="22" t="e">
        <f ca="1">YEAR(TODAY())-MID(#REF!,7,4)</f>
        <v>#REF!</v>
      </c>
      <c r="E119" s="24" t="s">
        <v>29</v>
      </c>
      <c r="F119" s="110"/>
      <c r="G119" s="110"/>
      <c r="H119" s="31">
        <v>1</v>
      </c>
      <c r="I119" s="25" t="s">
        <v>32</v>
      </c>
      <c r="J119" s="135">
        <v>710</v>
      </c>
      <c r="K119" s="135">
        <v>100</v>
      </c>
      <c r="L119" s="21" t="s">
        <v>33</v>
      </c>
      <c r="M119" s="21" t="s">
        <v>67</v>
      </c>
      <c r="N119" s="146" t="s">
        <v>35</v>
      </c>
      <c r="O119" s="144">
        <v>2014</v>
      </c>
      <c r="P119" s="145" t="s">
        <v>36</v>
      </c>
      <c r="Q119" s="145" t="s">
        <v>36</v>
      </c>
      <c r="R119" s="145" t="s">
        <v>36</v>
      </c>
      <c r="S119" s="145" t="s">
        <v>36</v>
      </c>
      <c r="T119" s="129"/>
      <c r="U119" s="129"/>
      <c r="V119" s="150" t="s">
        <v>37</v>
      </c>
      <c r="W119" s="92"/>
    </row>
    <row r="120" spans="1:23" s="99" customFormat="1" ht="20.100000000000001" customHeight="1">
      <c r="A120" s="31">
        <v>116</v>
      </c>
      <c r="B120" s="20" t="s">
        <v>173</v>
      </c>
      <c r="C120" s="20" t="s">
        <v>28</v>
      </c>
      <c r="D120" s="22" t="e">
        <f ca="1">YEAR(TODAY())-MID(#REF!,7,4)</f>
        <v>#REF!</v>
      </c>
      <c r="E120" s="20" t="s">
        <v>29</v>
      </c>
      <c r="F120" s="20"/>
      <c r="G120" s="20"/>
      <c r="H120" s="20">
        <v>1</v>
      </c>
      <c r="I120" s="20" t="s">
        <v>32</v>
      </c>
      <c r="J120" s="135">
        <v>710</v>
      </c>
      <c r="K120" s="135">
        <v>300</v>
      </c>
      <c r="L120" s="20" t="s">
        <v>33</v>
      </c>
      <c r="M120" s="20" t="s">
        <v>125</v>
      </c>
      <c r="N120" s="146" t="s">
        <v>36</v>
      </c>
      <c r="O120" s="144"/>
      <c r="P120" s="145" t="s">
        <v>36</v>
      </c>
      <c r="Q120" s="145" t="s">
        <v>36</v>
      </c>
      <c r="R120" s="145" t="s">
        <v>36</v>
      </c>
      <c r="S120" s="145" t="s">
        <v>36</v>
      </c>
      <c r="T120" s="129" t="s">
        <v>37</v>
      </c>
      <c r="U120" s="129"/>
      <c r="V120" s="150"/>
      <c r="W120" s="92"/>
    </row>
    <row r="121" spans="1:23" s="99" customFormat="1" ht="20.100000000000001" customHeight="1">
      <c r="A121" s="31">
        <v>117</v>
      </c>
      <c r="B121" s="20" t="s">
        <v>174</v>
      </c>
      <c r="C121" s="20" t="s">
        <v>28</v>
      </c>
      <c r="D121" s="22" t="e">
        <f ca="1">YEAR(TODAY())-MID(#REF!,7,4)</f>
        <v>#REF!</v>
      </c>
      <c r="E121" s="20" t="s">
        <v>29</v>
      </c>
      <c r="F121" s="20"/>
      <c r="G121" s="20"/>
      <c r="H121" s="20">
        <v>1</v>
      </c>
      <c r="I121" s="20" t="s">
        <v>32</v>
      </c>
      <c r="J121" s="135">
        <v>710</v>
      </c>
      <c r="K121" s="31">
        <v>200</v>
      </c>
      <c r="L121" s="20" t="s">
        <v>33</v>
      </c>
      <c r="M121" s="20" t="s">
        <v>116</v>
      </c>
      <c r="N121" s="146" t="s">
        <v>36</v>
      </c>
      <c r="O121" s="144"/>
      <c r="P121" s="145" t="s">
        <v>36</v>
      </c>
      <c r="Q121" s="145" t="s">
        <v>36</v>
      </c>
      <c r="R121" s="145" t="s">
        <v>36</v>
      </c>
      <c r="S121" s="145" t="s">
        <v>36</v>
      </c>
      <c r="T121" s="129"/>
      <c r="U121" s="129" t="s">
        <v>37</v>
      </c>
      <c r="V121" s="150"/>
      <c r="W121" s="92"/>
    </row>
    <row r="122" spans="1:23" s="99" customFormat="1" ht="20.100000000000001" customHeight="1">
      <c r="A122" s="31">
        <v>118</v>
      </c>
      <c r="B122" s="20" t="s">
        <v>175</v>
      </c>
      <c r="C122" s="20" t="s">
        <v>28</v>
      </c>
      <c r="D122" s="22" t="e">
        <f ca="1">YEAR(TODAY())-MID(#REF!,7,4)</f>
        <v>#REF!</v>
      </c>
      <c r="E122" s="20" t="s">
        <v>29</v>
      </c>
      <c r="F122" s="20"/>
      <c r="G122" s="20"/>
      <c r="H122" s="20">
        <v>1</v>
      </c>
      <c r="I122" s="20" t="s">
        <v>32</v>
      </c>
      <c r="J122" s="135">
        <v>710</v>
      </c>
      <c r="K122" s="135">
        <v>100</v>
      </c>
      <c r="L122" s="20" t="s">
        <v>33</v>
      </c>
      <c r="M122" s="20" t="s">
        <v>102</v>
      </c>
      <c r="N122" s="146" t="s">
        <v>35</v>
      </c>
      <c r="O122" s="144">
        <v>2017</v>
      </c>
      <c r="P122" s="145" t="s">
        <v>36</v>
      </c>
      <c r="Q122" s="145" t="s">
        <v>36</v>
      </c>
      <c r="R122" s="145" t="s">
        <v>36</v>
      </c>
      <c r="S122" s="145" t="s">
        <v>36</v>
      </c>
      <c r="T122" s="164"/>
      <c r="U122" s="129"/>
      <c r="V122" s="129" t="s">
        <v>37</v>
      </c>
      <c r="W122" s="92"/>
    </row>
    <row r="123" spans="1:23" s="99" customFormat="1" ht="20.100000000000001" customHeight="1">
      <c r="A123" s="31">
        <v>119</v>
      </c>
      <c r="B123" s="20" t="s">
        <v>176</v>
      </c>
      <c r="C123" s="20" t="s">
        <v>28</v>
      </c>
      <c r="D123" s="22" t="e">
        <f ca="1">YEAR(TODAY())-MID(#REF!,7,4)</f>
        <v>#REF!</v>
      </c>
      <c r="E123" s="20" t="s">
        <v>29</v>
      </c>
      <c r="F123" s="20"/>
      <c r="G123" s="20"/>
      <c r="H123" s="20" t="s">
        <v>177</v>
      </c>
      <c r="I123" s="20" t="s">
        <v>32</v>
      </c>
      <c r="J123" s="135">
        <v>710</v>
      </c>
      <c r="K123" s="135">
        <v>100</v>
      </c>
      <c r="L123" s="20" t="s">
        <v>33</v>
      </c>
      <c r="M123" s="20" t="s">
        <v>34</v>
      </c>
      <c r="N123" s="146" t="s">
        <v>35</v>
      </c>
      <c r="O123" s="144">
        <v>2016</v>
      </c>
      <c r="P123" s="145" t="s">
        <v>36</v>
      </c>
      <c r="Q123" s="145" t="s">
        <v>36</v>
      </c>
      <c r="R123" s="145" t="s">
        <v>36</v>
      </c>
      <c r="S123" s="145" t="s">
        <v>36</v>
      </c>
      <c r="T123" s="129"/>
      <c r="U123" s="129"/>
      <c r="V123" s="129" t="s">
        <v>37</v>
      </c>
      <c r="W123" s="92"/>
    </row>
    <row r="124" spans="1:23" s="99" customFormat="1" ht="20.100000000000001" customHeight="1">
      <c r="A124" s="31">
        <v>120</v>
      </c>
      <c r="B124" s="23" t="s">
        <v>178</v>
      </c>
      <c r="C124" s="23" t="s">
        <v>28</v>
      </c>
      <c r="D124" s="22" t="e">
        <f ca="1">YEAR(TODAY())-MID(#REF!,7,4)</f>
        <v>#REF!</v>
      </c>
      <c r="E124" s="20" t="s">
        <v>29</v>
      </c>
      <c r="F124" s="20"/>
      <c r="G124" s="20"/>
      <c r="H124" s="20" t="s">
        <v>177</v>
      </c>
      <c r="I124" s="20" t="s">
        <v>32</v>
      </c>
      <c r="J124" s="135">
        <v>710</v>
      </c>
      <c r="K124" s="135">
        <v>100</v>
      </c>
      <c r="L124" s="20" t="s">
        <v>33</v>
      </c>
      <c r="M124" s="20" t="s">
        <v>100</v>
      </c>
      <c r="N124" s="146" t="s">
        <v>35</v>
      </c>
      <c r="O124" s="144">
        <v>2017</v>
      </c>
      <c r="P124" s="145" t="s">
        <v>36</v>
      </c>
      <c r="Q124" s="145" t="s">
        <v>36</v>
      </c>
      <c r="R124" s="145" t="s">
        <v>36</v>
      </c>
      <c r="S124" s="145" t="s">
        <v>36</v>
      </c>
      <c r="T124" s="129"/>
      <c r="U124" s="129"/>
      <c r="V124" s="129" t="s">
        <v>37</v>
      </c>
      <c r="W124" s="92"/>
    </row>
    <row r="125" spans="1:23" s="99" customFormat="1" ht="20.100000000000001" customHeight="1">
      <c r="A125" s="31">
        <v>121</v>
      </c>
      <c r="B125" s="20" t="s">
        <v>179</v>
      </c>
      <c r="C125" s="20" t="s">
        <v>28</v>
      </c>
      <c r="D125" s="22" t="e">
        <f ca="1">YEAR(TODAY())-MID(#REF!,7,4)</f>
        <v>#REF!</v>
      </c>
      <c r="E125" s="20" t="s">
        <v>29</v>
      </c>
      <c r="F125" s="20"/>
      <c r="G125" s="20"/>
      <c r="H125" s="20" t="s">
        <v>177</v>
      </c>
      <c r="I125" s="20" t="s">
        <v>32</v>
      </c>
      <c r="J125" s="135">
        <v>710</v>
      </c>
      <c r="K125" s="135">
        <v>100</v>
      </c>
      <c r="L125" s="20" t="s">
        <v>33</v>
      </c>
      <c r="M125" s="20" t="s">
        <v>34</v>
      </c>
      <c r="N125" s="146" t="s">
        <v>36</v>
      </c>
      <c r="O125" s="144"/>
      <c r="P125" s="145" t="s">
        <v>36</v>
      </c>
      <c r="Q125" s="145" t="s">
        <v>36</v>
      </c>
      <c r="R125" s="145" t="s">
        <v>36</v>
      </c>
      <c r="S125" s="145" t="s">
        <v>36</v>
      </c>
      <c r="T125" s="129"/>
      <c r="U125" s="129"/>
      <c r="V125" s="129" t="s">
        <v>37</v>
      </c>
      <c r="W125" s="92"/>
    </row>
    <row r="126" spans="1:23" s="99" customFormat="1" ht="20.100000000000001" customHeight="1">
      <c r="A126" s="31">
        <v>122</v>
      </c>
      <c r="B126" s="20" t="s">
        <v>180</v>
      </c>
      <c r="C126" s="20" t="s">
        <v>28</v>
      </c>
      <c r="D126" s="22" t="e">
        <f ca="1">YEAR(TODAY())-MID(#REF!,7,4)</f>
        <v>#REF!</v>
      </c>
      <c r="E126" s="20" t="s">
        <v>29</v>
      </c>
      <c r="F126" s="20"/>
      <c r="G126" s="20"/>
      <c r="H126" s="20" t="s">
        <v>177</v>
      </c>
      <c r="I126" s="20" t="s">
        <v>32</v>
      </c>
      <c r="J126" s="135">
        <v>710</v>
      </c>
      <c r="K126" s="135">
        <v>100</v>
      </c>
      <c r="L126" s="20" t="s">
        <v>33</v>
      </c>
      <c r="M126" s="20" t="s">
        <v>109</v>
      </c>
      <c r="N126" s="146" t="s">
        <v>36</v>
      </c>
      <c r="O126" s="144"/>
      <c r="P126" s="145" t="s">
        <v>36</v>
      </c>
      <c r="Q126" s="145" t="s">
        <v>36</v>
      </c>
      <c r="R126" s="145" t="s">
        <v>36</v>
      </c>
      <c r="S126" s="145" t="s">
        <v>36</v>
      </c>
      <c r="T126" s="129"/>
      <c r="U126" s="129"/>
      <c r="V126" s="129" t="s">
        <v>37</v>
      </c>
      <c r="W126" s="92"/>
    </row>
    <row r="127" spans="1:23" s="99" customFormat="1" ht="20.100000000000001" customHeight="1">
      <c r="A127" s="31">
        <v>123</v>
      </c>
      <c r="B127" s="20" t="s">
        <v>181</v>
      </c>
      <c r="C127" s="20" t="s">
        <v>28</v>
      </c>
      <c r="D127" s="22">
        <v>60</v>
      </c>
      <c r="E127" s="20" t="s">
        <v>29</v>
      </c>
      <c r="F127" s="20"/>
      <c r="G127" s="20"/>
      <c r="H127" s="20" t="s">
        <v>177</v>
      </c>
      <c r="I127" s="20" t="s">
        <v>32</v>
      </c>
      <c r="J127" s="135">
        <v>710</v>
      </c>
      <c r="K127" s="135">
        <v>100</v>
      </c>
      <c r="L127" s="20" t="s">
        <v>33</v>
      </c>
      <c r="M127" s="20" t="s">
        <v>109</v>
      </c>
      <c r="N127" s="146" t="s">
        <v>36</v>
      </c>
      <c r="O127" s="144"/>
      <c r="P127" s="145" t="s">
        <v>36</v>
      </c>
      <c r="Q127" s="145" t="s">
        <v>36</v>
      </c>
      <c r="R127" s="145" t="s">
        <v>36</v>
      </c>
      <c r="S127" s="145" t="s">
        <v>36</v>
      </c>
      <c r="T127" s="129"/>
      <c r="U127" s="129"/>
      <c r="V127" s="129" t="s">
        <v>37</v>
      </c>
      <c r="W127" s="92"/>
    </row>
    <row r="128" spans="1:23" s="99" customFormat="1" ht="20.100000000000001" customHeight="1">
      <c r="A128" s="31"/>
      <c r="B128" s="20"/>
      <c r="C128" s="20"/>
      <c r="D128" s="20"/>
      <c r="E128" s="20"/>
      <c r="F128" s="20"/>
      <c r="G128" s="20"/>
      <c r="H128" s="20"/>
      <c r="I128" s="20"/>
      <c r="J128" s="22">
        <f>SUM(J5:J127)</f>
        <v>87330</v>
      </c>
      <c r="K128" s="22">
        <f>SUM(K5:K127)</f>
        <v>16300</v>
      </c>
      <c r="L128" s="20"/>
      <c r="M128" s="20"/>
      <c r="N128" s="31"/>
      <c r="O128" s="31"/>
      <c r="P128" s="31"/>
      <c r="Q128" s="31"/>
      <c r="R128" s="31"/>
      <c r="S128" s="129"/>
      <c r="T128" s="129">
        <v>7</v>
      </c>
      <c r="U128" s="129">
        <v>26</v>
      </c>
      <c r="V128" s="129">
        <v>90</v>
      </c>
      <c r="W128" s="92"/>
    </row>
    <row r="129" spans="1:23" ht="33" customHeight="1">
      <c r="A129" s="170"/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71"/>
      <c r="S129" s="171"/>
      <c r="T129" s="171"/>
      <c r="U129" s="171"/>
      <c r="V129" s="171"/>
      <c r="W129" s="172"/>
    </row>
    <row r="130" spans="1:23" ht="20.100000000000001" customHeight="1">
      <c r="A130" s="185" t="s">
        <v>182</v>
      </c>
      <c r="B130" s="185"/>
      <c r="C130" s="185"/>
      <c r="D130" s="185"/>
      <c r="E130" s="185"/>
      <c r="F130" s="185"/>
      <c r="G130" s="185"/>
      <c r="H130" s="185"/>
      <c r="I130" s="185"/>
      <c r="J130" s="185"/>
      <c r="K130" s="186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</row>
    <row r="131" spans="1:23" ht="36.75" customHeight="1">
      <c r="A131" s="185"/>
      <c r="B131" s="185"/>
      <c r="C131" s="185"/>
      <c r="D131" s="185"/>
      <c r="E131" s="185"/>
      <c r="F131" s="185"/>
      <c r="G131" s="185"/>
      <c r="H131" s="185"/>
      <c r="I131" s="185"/>
      <c r="J131" s="185"/>
      <c r="K131" s="186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</row>
    <row r="132" spans="1:23" ht="34.5" customHeight="1"/>
    <row r="133" spans="1:23" ht="20.100000000000001" customHeight="1"/>
    <row r="134" spans="1:23" ht="20.100000000000001" customHeight="1"/>
    <row r="135" spans="1:23" ht="20.100000000000001" customHeight="1"/>
    <row r="136" spans="1:23" ht="20.100000000000001" customHeight="1"/>
    <row r="137" spans="1:23" ht="20.100000000000001" customHeight="1"/>
    <row r="138" spans="1:23" ht="20.100000000000001" customHeight="1"/>
    <row r="139" spans="1:23" ht="20.100000000000001" customHeight="1"/>
    <row r="140" spans="1:23" ht="20.100000000000001" customHeight="1"/>
    <row r="141" spans="1:23" ht="20.100000000000001" customHeight="1"/>
    <row r="142" spans="1:23" ht="20.100000000000001" customHeight="1"/>
    <row r="143" spans="1:23" ht="20.100000000000001" customHeight="1"/>
    <row r="144" spans="1:23" ht="20.100000000000001" customHeight="1"/>
    <row r="145" ht="20.100000000000001" customHeight="1"/>
  </sheetData>
  <autoFilter ref="A1:W145" xr:uid="{00000000-0009-0000-0000-000000000000}"/>
  <mergeCells count="26">
    <mergeCell ref="Q3:Q4"/>
    <mergeCell ref="R3:R4"/>
    <mergeCell ref="S3:S4"/>
    <mergeCell ref="W3:W4"/>
    <mergeCell ref="A130:W131"/>
    <mergeCell ref="L3:L4"/>
    <mergeCell ref="M3:M4"/>
    <mergeCell ref="N3:N4"/>
    <mergeCell ref="O3:O4"/>
    <mergeCell ref="P3:P4"/>
    <mergeCell ref="A1:W1"/>
    <mergeCell ref="A2:C2"/>
    <mergeCell ref="U2:W2"/>
    <mergeCell ref="T3:V3"/>
    <mergeCell ref="A129:W12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honeticPr fontId="5" type="noConversion"/>
  <printOptions horizontalCentered="1"/>
  <pageMargins left="0.30902777777777801" right="0.27916666666666701" top="0.58888888888888902" bottom="0.58888888888888902" header="0.58888888888888902" footer="0.62916666666666698"/>
  <pageSetup paperSize="9" scale="62" fitToHeight="0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32"/>
  <sheetViews>
    <sheetView workbookViewId="0">
      <selection activeCell="E2" sqref="E1:F1048576"/>
    </sheetView>
  </sheetViews>
  <sheetFormatPr defaultColWidth="8.8984375" defaultRowHeight="15.6"/>
  <cols>
    <col min="1" max="1" width="3" style="50" customWidth="1"/>
    <col min="2" max="2" width="7.5" style="50" customWidth="1"/>
    <col min="3" max="3" width="3" style="50" customWidth="1"/>
    <col min="4" max="4" width="4.59765625" style="50" customWidth="1"/>
    <col min="5" max="5" width="5" style="50" customWidth="1"/>
    <col min="6" max="6" width="6.09765625" style="50" customWidth="1"/>
    <col min="7" max="8" width="4.5" style="50" customWidth="1"/>
    <col min="9" max="9" width="5.09765625" style="50" customWidth="1"/>
    <col min="10" max="11" width="8.59765625" style="50" customWidth="1"/>
    <col min="12" max="12" width="14.3984375" style="50" customWidth="1"/>
    <col min="13" max="13" width="13.09765625" style="50" customWidth="1"/>
    <col min="14" max="14" width="6.8984375" style="50" customWidth="1"/>
    <col min="15" max="15" width="4.59765625" style="50" customWidth="1"/>
    <col min="16" max="16" width="5.3984375" style="50" customWidth="1"/>
    <col min="17" max="18" width="5.19921875" style="50" customWidth="1"/>
    <col min="19" max="19" width="5.09765625" style="50" customWidth="1"/>
    <col min="20" max="20" width="6.59765625" style="50" customWidth="1"/>
    <col min="21" max="21" width="7" style="50" customWidth="1"/>
    <col min="22" max="22" width="6.19921875" style="50" customWidth="1"/>
    <col min="23" max="23" width="8.19921875" style="50" customWidth="1"/>
    <col min="24" max="16383" width="9" style="50"/>
    <col min="16384" max="16384" width="8.8984375" style="50"/>
  </cols>
  <sheetData>
    <row r="1" spans="1:25" ht="36.9" customHeight="1">
      <c r="A1" s="165" t="s">
        <v>183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5" ht="18.899999999999999" customHeight="1">
      <c r="A2" s="166" t="s">
        <v>1</v>
      </c>
      <c r="B2" s="166"/>
      <c r="C2" s="166"/>
      <c r="D2" s="100"/>
      <c r="E2" s="100"/>
      <c r="F2" s="100"/>
      <c r="G2" s="100"/>
      <c r="H2" s="100"/>
      <c r="I2" s="100"/>
      <c r="J2" s="111"/>
      <c r="K2" s="111"/>
      <c r="L2" s="112"/>
      <c r="M2" s="112"/>
      <c r="N2" s="112"/>
      <c r="O2" s="112"/>
      <c r="P2" s="112"/>
      <c r="Q2" s="112"/>
      <c r="R2" s="112"/>
      <c r="S2" s="112"/>
      <c r="T2" s="112"/>
      <c r="U2" s="167" t="s">
        <v>2</v>
      </c>
      <c r="V2" s="167"/>
      <c r="W2" s="167"/>
    </row>
    <row r="3" spans="1:25" s="14" customFormat="1" ht="20.100000000000001" customHeight="1">
      <c r="A3" s="173" t="s">
        <v>3</v>
      </c>
      <c r="B3" s="173" t="s">
        <v>4</v>
      </c>
      <c r="C3" s="173" t="s">
        <v>5</v>
      </c>
      <c r="D3" s="174" t="s">
        <v>6</v>
      </c>
      <c r="E3" s="176" t="s">
        <v>7</v>
      </c>
      <c r="F3" s="176" t="s">
        <v>8</v>
      </c>
      <c r="G3" s="176" t="s">
        <v>9</v>
      </c>
      <c r="H3" s="173" t="s">
        <v>10</v>
      </c>
      <c r="I3" s="178" t="s">
        <v>11</v>
      </c>
      <c r="J3" s="173" t="s">
        <v>184</v>
      </c>
      <c r="K3" s="178" t="s">
        <v>13</v>
      </c>
      <c r="L3" s="173" t="s">
        <v>14</v>
      </c>
      <c r="M3" s="173" t="s">
        <v>15</v>
      </c>
      <c r="N3" s="178" t="s">
        <v>16</v>
      </c>
      <c r="O3" s="180" t="s">
        <v>17</v>
      </c>
      <c r="P3" s="173" t="s">
        <v>18</v>
      </c>
      <c r="Q3" s="173" t="s">
        <v>19</v>
      </c>
      <c r="R3" s="189" t="s">
        <v>20</v>
      </c>
      <c r="S3" s="182" t="s">
        <v>21</v>
      </c>
      <c r="T3" s="168" t="s">
        <v>22</v>
      </c>
      <c r="U3" s="168"/>
      <c r="V3" s="169"/>
      <c r="W3" s="173" t="s">
        <v>23</v>
      </c>
    </row>
    <row r="4" spans="1:25" s="14" customFormat="1" ht="49.95" customHeight="1">
      <c r="A4" s="173"/>
      <c r="B4" s="173"/>
      <c r="C4" s="173"/>
      <c r="D4" s="175"/>
      <c r="E4" s="177"/>
      <c r="F4" s="177"/>
      <c r="G4" s="177"/>
      <c r="H4" s="173"/>
      <c r="I4" s="179"/>
      <c r="J4" s="173"/>
      <c r="K4" s="179"/>
      <c r="L4" s="173"/>
      <c r="M4" s="173"/>
      <c r="N4" s="179"/>
      <c r="O4" s="181"/>
      <c r="P4" s="173"/>
      <c r="Q4" s="173"/>
      <c r="R4" s="190"/>
      <c r="S4" s="183"/>
      <c r="T4" s="118" t="s">
        <v>24</v>
      </c>
      <c r="U4" s="113" t="s">
        <v>25</v>
      </c>
      <c r="V4" s="113" t="s">
        <v>26</v>
      </c>
      <c r="W4" s="184"/>
    </row>
    <row r="5" spans="1:25" s="99" customFormat="1" ht="20.100000000000001" customHeight="1">
      <c r="A5" s="31">
        <v>1</v>
      </c>
      <c r="B5" s="101" t="s">
        <v>185</v>
      </c>
      <c r="C5" s="102" t="s">
        <v>28</v>
      </c>
      <c r="D5" s="103" t="s">
        <v>186</v>
      </c>
      <c r="E5" s="103" t="s">
        <v>29</v>
      </c>
      <c r="F5" s="103"/>
      <c r="G5" s="103"/>
      <c r="H5" s="102">
        <v>1</v>
      </c>
      <c r="I5" s="114" t="s">
        <v>187</v>
      </c>
      <c r="J5" s="31">
        <v>781</v>
      </c>
      <c r="K5" s="31">
        <v>188</v>
      </c>
      <c r="L5" s="102" t="s">
        <v>188</v>
      </c>
      <c r="M5" s="102" t="s">
        <v>73</v>
      </c>
      <c r="N5" s="114" t="s">
        <v>35</v>
      </c>
      <c r="O5" s="103">
        <v>2017</v>
      </c>
      <c r="P5" s="31"/>
      <c r="Q5" s="31"/>
      <c r="R5" s="31"/>
      <c r="S5" s="31"/>
      <c r="T5" s="114"/>
      <c r="U5" s="114"/>
      <c r="V5" s="119" t="s">
        <v>37</v>
      </c>
      <c r="W5" s="27"/>
      <c r="Y5" s="131"/>
    </row>
    <row r="6" spans="1:25" s="99" customFormat="1" ht="20.100000000000001" customHeight="1">
      <c r="A6" s="31">
        <v>2</v>
      </c>
      <c r="B6" s="101" t="s">
        <v>189</v>
      </c>
      <c r="C6" s="102" t="s">
        <v>28</v>
      </c>
      <c r="D6" s="103" t="s">
        <v>190</v>
      </c>
      <c r="E6" s="103" t="s">
        <v>29</v>
      </c>
      <c r="F6" s="103"/>
      <c r="G6" s="103"/>
      <c r="H6" s="102" t="s">
        <v>177</v>
      </c>
      <c r="I6" s="114" t="s">
        <v>187</v>
      </c>
      <c r="J6" s="31">
        <v>781</v>
      </c>
      <c r="K6" s="31">
        <v>470</v>
      </c>
      <c r="L6" s="102" t="s">
        <v>188</v>
      </c>
      <c r="M6" s="102" t="s">
        <v>67</v>
      </c>
      <c r="N6" s="114" t="s">
        <v>35</v>
      </c>
      <c r="O6" s="103">
        <v>2017</v>
      </c>
      <c r="P6" s="31"/>
      <c r="Q6" s="31"/>
      <c r="R6" s="31"/>
      <c r="S6" s="31"/>
      <c r="T6" s="114"/>
      <c r="U6" s="119" t="s">
        <v>37</v>
      </c>
      <c r="V6" s="119"/>
      <c r="W6" s="27"/>
    </row>
    <row r="7" spans="1:25" s="99" customFormat="1" ht="20.100000000000001" customHeight="1">
      <c r="A7" s="31">
        <v>3</v>
      </c>
      <c r="B7" s="104" t="s">
        <v>191</v>
      </c>
      <c r="C7" s="105" t="s">
        <v>28</v>
      </c>
      <c r="D7" s="106" t="s">
        <v>192</v>
      </c>
      <c r="E7" s="107" t="s">
        <v>29</v>
      </c>
      <c r="F7" s="107" t="s">
        <v>30</v>
      </c>
      <c r="G7" s="107" t="s">
        <v>41</v>
      </c>
      <c r="H7" s="102" t="s">
        <v>177</v>
      </c>
      <c r="I7" s="114" t="s">
        <v>187</v>
      </c>
      <c r="J7" s="31">
        <v>781</v>
      </c>
      <c r="K7" s="31">
        <v>470</v>
      </c>
      <c r="L7" s="102" t="s">
        <v>193</v>
      </c>
      <c r="M7" s="102" t="s">
        <v>73</v>
      </c>
      <c r="N7" s="92" t="s">
        <v>35</v>
      </c>
      <c r="O7" s="115">
        <v>2017</v>
      </c>
      <c r="P7" s="31"/>
      <c r="Q7" s="31"/>
      <c r="R7" s="31"/>
      <c r="S7" s="31"/>
      <c r="T7" s="120"/>
      <c r="U7" s="121" t="s">
        <v>37</v>
      </c>
      <c r="V7" s="122"/>
      <c r="W7" s="27"/>
    </row>
    <row r="8" spans="1:25" s="99" customFormat="1" ht="20.100000000000001" customHeight="1">
      <c r="A8" s="31">
        <v>4</v>
      </c>
      <c r="B8" s="108" t="s">
        <v>194</v>
      </c>
      <c r="C8" s="108" t="s">
        <v>28</v>
      </c>
      <c r="D8" s="108">
        <v>61</v>
      </c>
      <c r="E8" s="76" t="s">
        <v>195</v>
      </c>
      <c r="F8" s="76" t="s">
        <v>43</v>
      </c>
      <c r="G8" s="76" t="s">
        <v>41</v>
      </c>
      <c r="H8" s="102">
        <v>1</v>
      </c>
      <c r="I8" s="92" t="s">
        <v>187</v>
      </c>
      <c r="J8" s="31">
        <v>781</v>
      </c>
      <c r="K8" s="31">
        <v>188</v>
      </c>
      <c r="L8" s="102" t="s">
        <v>188</v>
      </c>
      <c r="M8" s="92" t="s">
        <v>100</v>
      </c>
      <c r="N8" s="92" t="s">
        <v>35</v>
      </c>
      <c r="O8" s="92">
        <v>2017</v>
      </c>
      <c r="P8" s="31"/>
      <c r="Q8" s="31"/>
      <c r="R8" s="31"/>
      <c r="S8" s="31"/>
      <c r="T8" s="92"/>
      <c r="U8" s="123"/>
      <c r="V8" s="92" t="s">
        <v>37</v>
      </c>
      <c r="W8" s="27"/>
    </row>
    <row r="9" spans="1:25" s="99" customFormat="1" ht="20.100000000000001" customHeight="1">
      <c r="A9" s="31">
        <v>5</v>
      </c>
      <c r="B9" s="108" t="s">
        <v>196</v>
      </c>
      <c r="C9" s="108" t="s">
        <v>28</v>
      </c>
      <c r="D9" s="108">
        <v>77</v>
      </c>
      <c r="E9" s="76" t="s">
        <v>29</v>
      </c>
      <c r="F9" s="76"/>
      <c r="G9" s="76"/>
      <c r="H9" s="102" t="s">
        <v>177</v>
      </c>
      <c r="I9" s="92" t="s">
        <v>187</v>
      </c>
      <c r="J9" s="31">
        <v>781</v>
      </c>
      <c r="K9" s="31">
        <v>940</v>
      </c>
      <c r="L9" s="102" t="s">
        <v>188</v>
      </c>
      <c r="M9" s="92" t="s">
        <v>102</v>
      </c>
      <c r="N9" s="92" t="s">
        <v>35</v>
      </c>
      <c r="O9" s="92">
        <v>2017</v>
      </c>
      <c r="P9" s="31"/>
      <c r="Q9" s="31"/>
      <c r="R9" s="31"/>
      <c r="S9" s="31"/>
      <c r="T9" s="92" t="s">
        <v>37</v>
      </c>
      <c r="U9" s="92"/>
      <c r="V9" s="124"/>
      <c r="W9" s="27"/>
    </row>
    <row r="10" spans="1:25" s="99" customFormat="1" ht="20.100000000000001" customHeight="1">
      <c r="A10" s="31">
        <v>6</v>
      </c>
      <c r="B10" s="108" t="s">
        <v>197</v>
      </c>
      <c r="C10" s="108" t="s">
        <v>28</v>
      </c>
      <c r="D10" s="108">
        <v>69</v>
      </c>
      <c r="E10" s="76" t="s">
        <v>29</v>
      </c>
      <c r="F10" s="76"/>
      <c r="G10" s="76"/>
      <c r="H10" s="102">
        <v>1</v>
      </c>
      <c r="I10" s="92" t="s">
        <v>187</v>
      </c>
      <c r="J10" s="31">
        <v>781</v>
      </c>
      <c r="K10" s="31">
        <v>188</v>
      </c>
      <c r="L10" s="102" t="s">
        <v>188</v>
      </c>
      <c r="M10" s="92" t="s">
        <v>34</v>
      </c>
      <c r="N10" s="92" t="s">
        <v>36</v>
      </c>
      <c r="O10" s="92"/>
      <c r="P10" s="31"/>
      <c r="Q10" s="31"/>
      <c r="R10" s="31"/>
      <c r="S10" s="31"/>
      <c r="T10" s="125"/>
      <c r="U10" s="123"/>
      <c r="V10" s="92" t="s">
        <v>37</v>
      </c>
      <c r="W10" s="27"/>
    </row>
    <row r="11" spans="1:25" s="99" customFormat="1" ht="20.100000000000001" customHeight="1">
      <c r="A11" s="31">
        <v>7</v>
      </c>
      <c r="B11" s="108" t="s">
        <v>198</v>
      </c>
      <c r="C11" s="108" t="s">
        <v>28</v>
      </c>
      <c r="D11" s="108">
        <v>68</v>
      </c>
      <c r="E11" s="76" t="s">
        <v>29</v>
      </c>
      <c r="F11" s="76"/>
      <c r="G11" s="76"/>
      <c r="H11" s="102" t="s">
        <v>177</v>
      </c>
      <c r="I11" s="92" t="s">
        <v>187</v>
      </c>
      <c r="J11" s="31">
        <v>781</v>
      </c>
      <c r="K11" s="31">
        <v>188</v>
      </c>
      <c r="L11" s="102" t="s">
        <v>188</v>
      </c>
      <c r="M11" s="92" t="s">
        <v>34</v>
      </c>
      <c r="N11" s="92" t="s">
        <v>35</v>
      </c>
      <c r="O11" s="92">
        <v>2017</v>
      </c>
      <c r="P11" s="31"/>
      <c r="Q11" s="31"/>
      <c r="R11" s="31"/>
      <c r="S11" s="31"/>
      <c r="T11" s="125"/>
      <c r="U11" s="123"/>
      <c r="V11" s="92" t="s">
        <v>37</v>
      </c>
      <c r="W11" s="27"/>
    </row>
    <row r="12" spans="1:25" s="99" customFormat="1" ht="20.100000000000001" customHeight="1">
      <c r="A12" s="31">
        <v>8</v>
      </c>
      <c r="B12" s="108" t="s">
        <v>199</v>
      </c>
      <c r="C12" s="108" t="s">
        <v>28</v>
      </c>
      <c r="D12" s="108">
        <v>75</v>
      </c>
      <c r="E12" s="76" t="s">
        <v>29</v>
      </c>
      <c r="F12" s="76"/>
      <c r="G12" s="76"/>
      <c r="H12" s="102" t="s">
        <v>177</v>
      </c>
      <c r="I12" s="92" t="s">
        <v>187</v>
      </c>
      <c r="J12" s="31">
        <v>781</v>
      </c>
      <c r="K12" s="31">
        <v>188</v>
      </c>
      <c r="L12" s="102" t="s">
        <v>188</v>
      </c>
      <c r="M12" s="92" t="s">
        <v>34</v>
      </c>
      <c r="N12" s="92" t="s">
        <v>35</v>
      </c>
      <c r="O12" s="92">
        <v>2017</v>
      </c>
      <c r="P12" s="31"/>
      <c r="Q12" s="31"/>
      <c r="R12" s="31"/>
      <c r="S12" s="31"/>
      <c r="T12" s="125"/>
      <c r="U12" s="123"/>
      <c r="V12" s="92" t="s">
        <v>37</v>
      </c>
      <c r="W12" s="126"/>
    </row>
    <row r="13" spans="1:25" s="99" customFormat="1" ht="20.100000000000001" customHeight="1">
      <c r="A13" s="31">
        <v>9</v>
      </c>
      <c r="B13" s="108" t="s">
        <v>200</v>
      </c>
      <c r="C13" s="108" t="s">
        <v>28</v>
      </c>
      <c r="D13" s="109">
        <v>73</v>
      </c>
      <c r="E13" s="76" t="s">
        <v>29</v>
      </c>
      <c r="F13" s="76"/>
      <c r="G13" s="76"/>
      <c r="H13" s="102">
        <v>1</v>
      </c>
      <c r="I13" s="92" t="s">
        <v>187</v>
      </c>
      <c r="J13" s="31">
        <v>781</v>
      </c>
      <c r="K13" s="31">
        <v>470</v>
      </c>
      <c r="L13" s="102" t="s">
        <v>188</v>
      </c>
      <c r="M13" s="92" t="s">
        <v>125</v>
      </c>
      <c r="N13" s="92" t="s">
        <v>35</v>
      </c>
      <c r="O13" s="116">
        <v>2017</v>
      </c>
      <c r="P13" s="31"/>
      <c r="Q13" s="31"/>
      <c r="R13" s="31"/>
      <c r="S13" s="31"/>
      <c r="T13" s="127"/>
      <c r="U13" s="92" t="s">
        <v>37</v>
      </c>
      <c r="V13" s="92"/>
      <c r="W13" s="27"/>
    </row>
    <row r="14" spans="1:25" s="99" customFormat="1" ht="19.2" customHeight="1">
      <c r="A14" s="31">
        <v>10</v>
      </c>
      <c r="B14" s="108" t="s">
        <v>201</v>
      </c>
      <c r="C14" s="108" t="s">
        <v>28</v>
      </c>
      <c r="D14" s="108">
        <v>58</v>
      </c>
      <c r="E14" s="76" t="s">
        <v>29</v>
      </c>
      <c r="F14" s="108" t="s">
        <v>30</v>
      </c>
      <c r="G14" s="108" t="s">
        <v>51</v>
      </c>
      <c r="H14" s="108">
        <v>1</v>
      </c>
      <c r="I14" s="108" t="s">
        <v>187</v>
      </c>
      <c r="J14" s="31">
        <v>781</v>
      </c>
      <c r="K14" s="31">
        <v>470</v>
      </c>
      <c r="L14" s="102" t="s">
        <v>202</v>
      </c>
      <c r="M14" s="108" t="s">
        <v>116</v>
      </c>
      <c r="N14" s="92" t="s">
        <v>35</v>
      </c>
      <c r="O14" s="108"/>
      <c r="P14" s="108"/>
      <c r="Q14" s="108"/>
      <c r="R14" s="31"/>
      <c r="S14" s="31"/>
      <c r="T14" s="128"/>
      <c r="U14" s="92" t="s">
        <v>37</v>
      </c>
      <c r="V14" s="129"/>
      <c r="W14" s="31"/>
    </row>
    <row r="15" spans="1:25" s="99" customFormat="1" ht="19.2" customHeight="1">
      <c r="A15" s="187" t="s">
        <v>203</v>
      </c>
      <c r="B15" s="188"/>
      <c r="C15" s="31"/>
      <c r="D15" s="31"/>
      <c r="E15" s="110"/>
      <c r="F15" s="110"/>
      <c r="G15" s="110"/>
      <c r="H15" s="31"/>
      <c r="I15" s="117"/>
      <c r="J15" s="31">
        <f>SUM(J5:J14)</f>
        <v>7810</v>
      </c>
      <c r="K15" s="31">
        <f>SUM(K5:K14)</f>
        <v>3760</v>
      </c>
      <c r="L15" s="31"/>
      <c r="M15" s="31"/>
      <c r="N15" s="31"/>
      <c r="O15" s="31"/>
      <c r="P15" s="31"/>
      <c r="Q15" s="31"/>
      <c r="R15" s="31"/>
      <c r="S15" s="31"/>
      <c r="T15" s="129">
        <v>1</v>
      </c>
      <c r="U15" s="130">
        <v>4</v>
      </c>
      <c r="V15" s="99">
        <v>5</v>
      </c>
      <c r="W15" s="31"/>
    </row>
    <row r="16" spans="1:25" ht="33" customHeight="1">
      <c r="A16" s="170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2"/>
    </row>
    <row r="17" spans="1:23" ht="20.100000000000001" customHeight="1">
      <c r="A17" s="185" t="s">
        <v>204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6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6"/>
      <c r="W17" s="185"/>
    </row>
    <row r="18" spans="1:23" ht="36.75" customHeight="1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6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6"/>
      <c r="W18" s="185"/>
    </row>
    <row r="19" spans="1:23" ht="34.5" customHeight="1"/>
    <row r="20" spans="1:23" ht="20.100000000000001" customHeight="1"/>
    <row r="21" spans="1:23" ht="20.100000000000001" customHeight="1"/>
    <row r="22" spans="1:23" ht="20.100000000000001" customHeight="1"/>
    <row r="23" spans="1:23" ht="20.100000000000001" customHeight="1"/>
    <row r="24" spans="1:23" ht="20.100000000000001" customHeight="1"/>
    <row r="25" spans="1:23" ht="20.100000000000001" customHeight="1"/>
    <row r="26" spans="1:23" ht="20.100000000000001" customHeight="1"/>
    <row r="27" spans="1:23" ht="20.100000000000001" customHeight="1"/>
    <row r="28" spans="1:23" ht="20.100000000000001" customHeight="1"/>
    <row r="29" spans="1:23" ht="20.100000000000001" customHeight="1"/>
    <row r="30" spans="1:23" ht="20.100000000000001" customHeight="1"/>
    <row r="31" spans="1:23" ht="20.100000000000001" customHeight="1"/>
    <row r="32" spans="1:23" ht="20.100000000000001" customHeight="1"/>
  </sheetData>
  <autoFilter ref="A1:W32" xr:uid="{00000000-0009-0000-0000-000001000000}"/>
  <mergeCells count="27">
    <mergeCell ref="A17:W18"/>
    <mergeCell ref="A16:W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A1:W1"/>
    <mergeCell ref="A2:C2"/>
    <mergeCell ref="U2:W2"/>
    <mergeCell ref="T3:V3"/>
    <mergeCell ref="A15:B15"/>
    <mergeCell ref="P3:P4"/>
    <mergeCell ref="Q3:Q4"/>
    <mergeCell ref="R3:R4"/>
    <mergeCell ref="S3:S4"/>
    <mergeCell ref="W3:W4"/>
  </mergeCells>
  <phoneticPr fontId="5" type="noConversion"/>
  <printOptions horizontalCentered="1"/>
  <pageMargins left="0.38888888888888901" right="0.38888888888888901" top="0.59027777777777801" bottom="0.62916666666666698" header="0.5" footer="0.5"/>
  <pageSetup paperSize="9" scale="77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5"/>
  <sheetViews>
    <sheetView workbookViewId="0">
      <selection activeCell="W10" sqref="W10"/>
    </sheetView>
  </sheetViews>
  <sheetFormatPr defaultColWidth="9" defaultRowHeight="15.6"/>
  <cols>
    <col min="1" max="1" width="12.59765625" customWidth="1"/>
    <col min="2" max="2" width="6.5" customWidth="1"/>
    <col min="3" max="3" width="7" customWidth="1"/>
    <col min="4" max="4" width="8.09765625" customWidth="1"/>
    <col min="5" max="5" width="5.796875" customWidth="1"/>
    <col min="6" max="6" width="6.796875" customWidth="1"/>
    <col min="7" max="7" width="6.59765625" customWidth="1"/>
    <col min="8" max="9" width="5.59765625" customWidth="1"/>
    <col min="10" max="13" width="5.09765625" customWidth="1"/>
    <col min="14" max="15" width="5.59765625" customWidth="1"/>
    <col min="16" max="19" width="5.09765625" customWidth="1"/>
    <col min="20" max="20" width="8" customWidth="1"/>
  </cols>
  <sheetData>
    <row r="1" spans="1:20" ht="22.5" customHeight="1">
      <c r="A1" s="191" t="s">
        <v>205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</row>
    <row r="2" spans="1:20" ht="18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92"/>
      <c r="P2" s="192"/>
      <c r="Q2" s="192"/>
      <c r="R2" s="192"/>
      <c r="S2" s="192"/>
      <c r="T2" s="95"/>
    </row>
    <row r="3" spans="1:20" ht="18.899999999999999" customHeight="1">
      <c r="A3" s="194" t="s">
        <v>206</v>
      </c>
      <c r="B3" s="193" t="s">
        <v>207</v>
      </c>
      <c r="C3" s="193"/>
      <c r="D3" s="193"/>
      <c r="E3" s="193"/>
      <c r="F3" s="193"/>
      <c r="G3" s="193"/>
      <c r="H3" s="193" t="s">
        <v>208</v>
      </c>
      <c r="I3" s="193"/>
      <c r="J3" s="193"/>
      <c r="K3" s="193"/>
      <c r="L3" s="193"/>
      <c r="M3" s="193"/>
      <c r="N3" s="193" t="s">
        <v>209</v>
      </c>
      <c r="O3" s="193"/>
      <c r="P3" s="193"/>
      <c r="Q3" s="193"/>
      <c r="R3" s="193"/>
      <c r="S3" s="193"/>
      <c r="T3" s="193"/>
    </row>
    <row r="4" spans="1:20" ht="22.5" customHeight="1">
      <c r="A4" s="194"/>
      <c r="B4" s="194" t="s">
        <v>210</v>
      </c>
      <c r="C4" s="194" t="s">
        <v>211</v>
      </c>
      <c r="D4" s="193" t="s">
        <v>212</v>
      </c>
      <c r="E4" s="193"/>
      <c r="F4" s="193"/>
      <c r="G4" s="193"/>
      <c r="H4" s="194" t="s">
        <v>213</v>
      </c>
      <c r="I4" s="194" t="s">
        <v>214</v>
      </c>
      <c r="J4" s="193" t="s">
        <v>212</v>
      </c>
      <c r="K4" s="193"/>
      <c r="L4" s="193"/>
      <c r="M4" s="193"/>
      <c r="N4" s="194" t="s">
        <v>215</v>
      </c>
      <c r="O4" s="194" t="s">
        <v>216</v>
      </c>
      <c r="P4" s="193" t="s">
        <v>212</v>
      </c>
      <c r="Q4" s="193"/>
      <c r="R4" s="193"/>
      <c r="S4" s="193"/>
      <c r="T4" s="194" t="s">
        <v>217</v>
      </c>
    </row>
    <row r="5" spans="1:20" ht="30" customHeight="1">
      <c r="A5" s="194"/>
      <c r="B5" s="194"/>
      <c r="C5" s="194"/>
      <c r="D5" s="194" t="s">
        <v>218</v>
      </c>
      <c r="E5" s="194" t="s">
        <v>219</v>
      </c>
      <c r="F5" s="194" t="s">
        <v>220</v>
      </c>
      <c r="G5" s="194" t="s">
        <v>221</v>
      </c>
      <c r="H5" s="194"/>
      <c r="I5" s="194"/>
      <c r="J5" s="194" t="s">
        <v>218</v>
      </c>
      <c r="K5" s="194" t="s">
        <v>219</v>
      </c>
      <c r="L5" s="194" t="s">
        <v>220</v>
      </c>
      <c r="M5" s="194" t="s">
        <v>221</v>
      </c>
      <c r="N5" s="194"/>
      <c r="O5" s="194"/>
      <c r="P5" s="194" t="s">
        <v>218</v>
      </c>
      <c r="Q5" s="194" t="s">
        <v>219</v>
      </c>
      <c r="R5" s="194" t="s">
        <v>220</v>
      </c>
      <c r="S5" s="194" t="s">
        <v>221</v>
      </c>
      <c r="T5" s="194"/>
    </row>
    <row r="6" spans="1:20" ht="37.200000000000003" customHeight="1">
      <c r="A6" s="194"/>
      <c r="B6" s="195"/>
      <c r="C6" s="194"/>
      <c r="D6" s="194"/>
      <c r="E6" s="194"/>
      <c r="F6" s="194"/>
      <c r="G6" s="194"/>
      <c r="H6" s="195"/>
      <c r="I6" s="194"/>
      <c r="J6" s="194"/>
      <c r="K6" s="194"/>
      <c r="L6" s="194"/>
      <c r="M6" s="194"/>
      <c r="N6" s="196"/>
      <c r="O6" s="194"/>
      <c r="P6" s="194"/>
      <c r="Q6" s="194"/>
      <c r="R6" s="194"/>
      <c r="S6" s="194"/>
      <c r="T6" s="194"/>
    </row>
    <row r="7" spans="1:20" ht="18.899999999999999" customHeight="1">
      <c r="A7" s="96" t="s">
        <v>33</v>
      </c>
      <c r="B7" s="17">
        <v>133</v>
      </c>
      <c r="C7" s="18">
        <v>133</v>
      </c>
      <c r="D7" s="18">
        <v>3</v>
      </c>
      <c r="E7" s="18">
        <v>60</v>
      </c>
      <c r="F7" s="18">
        <v>110</v>
      </c>
      <c r="G7" s="37">
        <v>2</v>
      </c>
      <c r="H7" s="17">
        <v>123</v>
      </c>
      <c r="I7" s="18">
        <v>123</v>
      </c>
      <c r="J7" s="18">
        <v>3</v>
      </c>
      <c r="K7" s="18">
        <v>57</v>
      </c>
      <c r="L7" s="18">
        <v>101</v>
      </c>
      <c r="M7" s="55">
        <v>2</v>
      </c>
      <c r="N7" s="18">
        <v>10</v>
      </c>
      <c r="O7" s="63">
        <v>10</v>
      </c>
      <c r="P7" s="18">
        <v>0</v>
      </c>
      <c r="Q7" s="18">
        <v>3</v>
      </c>
      <c r="R7" s="18">
        <v>9</v>
      </c>
      <c r="S7" s="18">
        <v>0</v>
      </c>
      <c r="T7" s="37">
        <v>9.9</v>
      </c>
    </row>
    <row r="8" spans="1:20" ht="18.899999999999999" customHeight="1">
      <c r="A8" s="97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</row>
    <row r="9" spans="1:20" ht="18.899999999999999" customHeight="1">
      <c r="A9" s="97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</row>
    <row r="10" spans="1:20" ht="18.899999999999999" customHeight="1">
      <c r="A10" s="97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</row>
    <row r="11" spans="1:20" ht="18.899999999999999" customHeight="1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</row>
    <row r="12" spans="1:20" ht="18.899999999999999" customHeight="1">
      <c r="A12" s="97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</row>
    <row r="13" spans="1:20" ht="18.899999999999999" customHeight="1">
      <c r="A13" s="97" t="s">
        <v>222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</row>
    <row r="14" spans="1:20">
      <c r="A14" s="185" t="s">
        <v>223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</row>
    <row r="15" spans="1:20">
      <c r="A15" s="185"/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</row>
  </sheetData>
  <mergeCells count="29">
    <mergeCell ref="S5:S6"/>
    <mergeCell ref="T4:T6"/>
    <mergeCell ref="A14:T15"/>
    <mergeCell ref="N4:N6"/>
    <mergeCell ref="O4:O6"/>
    <mergeCell ref="P5:P6"/>
    <mergeCell ref="Q5:Q6"/>
    <mergeCell ref="R5:R6"/>
    <mergeCell ref="D4:G4"/>
    <mergeCell ref="J4:M4"/>
    <mergeCell ref="P4:S4"/>
    <mergeCell ref="A3:A6"/>
    <mergeCell ref="B4:B6"/>
    <mergeCell ref="C4:C6"/>
    <mergeCell ref="D5:D6"/>
    <mergeCell ref="E5:E6"/>
    <mergeCell ref="F5:F6"/>
    <mergeCell ref="G5:G6"/>
    <mergeCell ref="H4:H6"/>
    <mergeCell ref="I4:I6"/>
    <mergeCell ref="J5:J6"/>
    <mergeCell ref="K5:K6"/>
    <mergeCell ref="L5:L6"/>
    <mergeCell ref="M5:M6"/>
    <mergeCell ref="A1:T1"/>
    <mergeCell ref="O2:S2"/>
    <mergeCell ref="B3:G3"/>
    <mergeCell ref="H3:M3"/>
    <mergeCell ref="N3:T3"/>
  </mergeCells>
  <phoneticPr fontId="5" type="noConversion"/>
  <printOptions horizontalCentered="1"/>
  <pageMargins left="0.75" right="0.75" top="0.78888888888888897" bottom="0.78888888888888897" header="0.50902777777777797" footer="0.50902777777777797"/>
  <pageSetup paperSize="9" scale="97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workbookViewId="0">
      <selection activeCell="H26" sqref="H26"/>
    </sheetView>
  </sheetViews>
  <sheetFormatPr defaultColWidth="9" defaultRowHeight="15.6"/>
  <cols>
    <col min="1" max="1" width="5.59765625" customWidth="1"/>
    <col min="2" max="2" width="7.69921875" customWidth="1"/>
    <col min="3" max="4" width="6.09765625" customWidth="1"/>
    <col min="5" max="5" width="14" style="16" customWidth="1"/>
    <col min="6" max="6" width="19.8984375" style="16" customWidth="1"/>
    <col min="7" max="7" width="6.09765625" customWidth="1"/>
    <col min="8" max="8" width="16.59765625" customWidth="1"/>
    <col min="9" max="9" width="17.59765625" customWidth="1"/>
    <col min="10" max="10" width="11.59765625" customWidth="1"/>
  </cols>
  <sheetData>
    <row r="1" spans="1:10" ht="35.1" customHeight="1">
      <c r="A1" s="197" t="s">
        <v>224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10" ht="15" customHeight="1">
      <c r="A2" s="198" t="s">
        <v>225</v>
      </c>
      <c r="B2" s="198"/>
      <c r="C2" s="198"/>
      <c r="D2" s="70"/>
      <c r="E2" s="71"/>
      <c r="F2" s="71"/>
      <c r="G2" s="69"/>
      <c r="H2" s="69"/>
      <c r="I2" s="199"/>
      <c r="J2" s="199"/>
    </row>
    <row r="3" spans="1:10" ht="24.9" customHeight="1">
      <c r="A3" s="200" t="s">
        <v>3</v>
      </c>
      <c r="B3" s="200" t="s">
        <v>226</v>
      </c>
      <c r="C3" s="200" t="s">
        <v>5</v>
      </c>
      <c r="D3" s="200" t="s">
        <v>227</v>
      </c>
      <c r="E3" s="202" t="s">
        <v>228</v>
      </c>
      <c r="F3" s="202" t="s">
        <v>229</v>
      </c>
      <c r="G3" s="200" t="s">
        <v>230</v>
      </c>
      <c r="H3" s="200" t="s">
        <v>231</v>
      </c>
      <c r="I3" s="200" t="s">
        <v>232</v>
      </c>
      <c r="J3" s="200"/>
    </row>
    <row r="4" spans="1:10" ht="24.9" customHeight="1">
      <c r="A4" s="200"/>
      <c r="B4" s="200"/>
      <c r="C4" s="200"/>
      <c r="D4" s="200"/>
      <c r="E4" s="202"/>
      <c r="F4" s="202"/>
      <c r="G4" s="200"/>
      <c r="H4" s="200"/>
      <c r="I4" s="72" t="s">
        <v>233</v>
      </c>
      <c r="J4" s="73" t="s">
        <v>234</v>
      </c>
    </row>
    <row r="5" spans="1:10" s="68" customFormat="1" ht="20.100000000000001" customHeight="1">
      <c r="A5" s="74"/>
      <c r="B5" s="29"/>
      <c r="C5" s="21"/>
      <c r="D5" s="21"/>
      <c r="E5" s="75"/>
      <c r="F5" s="76"/>
      <c r="G5" s="21"/>
      <c r="H5" s="21"/>
      <c r="I5" s="21"/>
      <c r="J5" s="21"/>
    </row>
    <row r="6" spans="1:10" ht="20.100000000000001" customHeight="1">
      <c r="A6" s="74"/>
      <c r="B6" s="77"/>
      <c r="C6" s="77"/>
      <c r="D6" s="78"/>
      <c r="E6" s="79"/>
      <c r="F6" s="79"/>
      <c r="G6" s="80"/>
      <c r="H6" s="81"/>
      <c r="I6" s="80"/>
      <c r="J6" s="90"/>
    </row>
    <row r="7" spans="1:10" ht="20.100000000000001" customHeight="1">
      <c r="A7" s="72"/>
      <c r="B7" s="77"/>
      <c r="C7" s="77"/>
      <c r="D7" s="82"/>
      <c r="E7" s="82"/>
      <c r="F7" s="82"/>
      <c r="G7" s="72"/>
      <c r="H7" s="77"/>
      <c r="I7" s="91"/>
      <c r="J7" s="73"/>
    </row>
    <row r="8" spans="1:10" ht="20.100000000000001" customHeight="1">
      <c r="A8" s="83"/>
      <c r="B8" s="84"/>
      <c r="C8" s="84"/>
      <c r="D8" s="85"/>
      <c r="E8" s="86"/>
      <c r="F8" s="86"/>
      <c r="G8" s="83"/>
      <c r="H8" s="84"/>
      <c r="I8" s="92"/>
      <c r="J8" s="93"/>
    </row>
    <row r="9" spans="1:10" ht="20.100000000000001" customHeight="1">
      <c r="A9" s="83"/>
      <c r="B9" s="84"/>
      <c r="C9" s="84"/>
      <c r="D9" s="85"/>
      <c r="E9" s="85"/>
      <c r="F9" s="87"/>
      <c r="G9" s="83"/>
      <c r="H9" s="84"/>
      <c r="I9" s="83"/>
      <c r="J9" s="93"/>
    </row>
    <row r="10" spans="1:10" ht="20.100000000000001" customHeight="1">
      <c r="A10" s="83"/>
      <c r="B10" s="84"/>
      <c r="C10" s="84"/>
      <c r="D10" s="85"/>
      <c r="E10" s="85"/>
      <c r="F10" s="87"/>
      <c r="G10" s="83"/>
      <c r="H10" s="84"/>
      <c r="I10" s="83"/>
      <c r="J10" s="93"/>
    </row>
    <row r="11" spans="1:10" ht="20.100000000000001" customHeight="1">
      <c r="A11" s="83"/>
      <c r="B11" s="84"/>
      <c r="C11" s="84"/>
      <c r="D11" s="85"/>
      <c r="E11" s="85"/>
      <c r="F11" s="87"/>
      <c r="G11" s="83"/>
      <c r="H11" s="84"/>
      <c r="I11" s="83"/>
      <c r="J11" s="93"/>
    </row>
    <row r="12" spans="1:10" ht="20.100000000000001" customHeight="1">
      <c r="A12" s="83"/>
      <c r="B12" s="84"/>
      <c r="C12" s="84"/>
      <c r="D12" s="85"/>
      <c r="E12" s="85"/>
      <c r="F12" s="87"/>
      <c r="G12" s="83"/>
      <c r="H12" s="84"/>
      <c r="I12" s="83"/>
      <c r="J12" s="93"/>
    </row>
    <row r="13" spans="1:10" s="50" customFormat="1" ht="20.100000000000001" customHeight="1">
      <c r="A13" s="83"/>
      <c r="B13" s="61"/>
      <c r="C13" s="61"/>
      <c r="D13" s="84"/>
      <c r="E13" s="85"/>
      <c r="F13" s="85"/>
      <c r="G13" s="83"/>
      <c r="H13" s="61"/>
      <c r="I13" s="83"/>
      <c r="J13" s="94"/>
    </row>
    <row r="14" spans="1:10" s="50" customFormat="1" ht="20.100000000000001" customHeight="1">
      <c r="A14" s="83"/>
      <c r="B14" s="61"/>
      <c r="C14" s="61"/>
      <c r="D14" s="84"/>
      <c r="E14" s="85"/>
      <c r="F14" s="85"/>
      <c r="G14" s="83"/>
      <c r="H14" s="61"/>
      <c r="I14" s="83"/>
      <c r="J14" s="94"/>
    </row>
    <row r="15" spans="1:10" s="50" customFormat="1" ht="20.100000000000001" customHeight="1">
      <c r="A15" s="83"/>
      <c r="B15" s="61"/>
      <c r="C15" s="61"/>
      <c r="D15" s="84"/>
      <c r="E15" s="85"/>
      <c r="F15" s="85"/>
      <c r="G15" s="83"/>
      <c r="H15" s="61"/>
      <c r="I15" s="83"/>
      <c r="J15" s="94"/>
    </row>
    <row r="16" spans="1:10" ht="20.100000000000001" customHeight="1">
      <c r="A16" s="83"/>
      <c r="B16" s="88"/>
      <c r="C16" s="88"/>
      <c r="D16" s="88"/>
      <c r="E16" s="89"/>
      <c r="F16" s="85"/>
      <c r="G16" s="83"/>
      <c r="H16" s="88"/>
      <c r="I16" s="83"/>
      <c r="J16" s="93"/>
    </row>
    <row r="17" spans="1:10" ht="20.100000000000001" customHeight="1">
      <c r="A17" s="83"/>
      <c r="B17" s="88"/>
      <c r="C17" s="88"/>
      <c r="D17" s="88"/>
      <c r="E17" s="89"/>
      <c r="F17" s="85"/>
      <c r="G17" s="83"/>
      <c r="H17" s="88"/>
      <c r="I17" s="83"/>
      <c r="J17" s="93"/>
    </row>
    <row r="18" spans="1:10" ht="20.100000000000001" customHeight="1">
      <c r="A18" s="83"/>
      <c r="B18" s="84"/>
      <c r="C18" s="84"/>
      <c r="D18" s="84"/>
      <c r="E18" s="85"/>
      <c r="F18" s="85"/>
      <c r="G18" s="83"/>
      <c r="H18" s="84"/>
      <c r="I18" s="83"/>
      <c r="J18" s="93"/>
    </row>
    <row r="19" spans="1:10" ht="20.100000000000001" customHeight="1">
      <c r="A19" s="83"/>
      <c r="B19" s="84"/>
      <c r="C19" s="84"/>
      <c r="D19" s="84"/>
      <c r="E19" s="85"/>
      <c r="F19" s="85"/>
      <c r="G19" s="83"/>
      <c r="H19" s="84"/>
      <c r="I19" s="83"/>
      <c r="J19" s="93"/>
    </row>
    <row r="20" spans="1:10" ht="20.100000000000001" customHeight="1">
      <c r="A20" s="67" t="s">
        <v>222</v>
      </c>
      <c r="B20" s="201" t="s">
        <v>235</v>
      </c>
      <c r="C20" s="201"/>
      <c r="D20" s="201"/>
      <c r="E20" s="201"/>
      <c r="F20" s="201"/>
      <c r="G20" s="201"/>
      <c r="H20" s="201"/>
      <c r="I20" s="201"/>
      <c r="J20" s="201"/>
    </row>
    <row r="21" spans="1:10" ht="18.75" customHeight="1">
      <c r="A21" s="185" t="s">
        <v>236</v>
      </c>
      <c r="B21" s="185"/>
      <c r="C21" s="185"/>
      <c r="D21" s="185"/>
      <c r="E21" s="185"/>
      <c r="F21" s="185"/>
      <c r="G21" s="185"/>
      <c r="H21" s="185"/>
      <c r="I21" s="185"/>
      <c r="J21" s="185"/>
    </row>
    <row r="22" spans="1:10" ht="18.75" customHeight="1">
      <c r="A22" s="185"/>
      <c r="B22" s="185"/>
      <c r="C22" s="185"/>
      <c r="D22" s="185"/>
      <c r="E22" s="185"/>
      <c r="F22" s="185"/>
      <c r="G22" s="185"/>
      <c r="H22" s="185"/>
      <c r="I22" s="185"/>
      <c r="J22" s="185"/>
    </row>
  </sheetData>
  <mergeCells count="14">
    <mergeCell ref="A21:J22"/>
    <mergeCell ref="A1:J1"/>
    <mergeCell ref="A2:C2"/>
    <mergeCell ref="I2:J2"/>
    <mergeCell ref="I3:J3"/>
    <mergeCell ref="B20:J20"/>
    <mergeCell ref="A3:A4"/>
    <mergeCell ref="B3:B4"/>
    <mergeCell ref="C3:C4"/>
    <mergeCell ref="D3:D4"/>
    <mergeCell ref="E3:E4"/>
    <mergeCell ref="F3:F4"/>
    <mergeCell ref="G3:G4"/>
    <mergeCell ref="H3:H4"/>
  </mergeCells>
  <phoneticPr fontId="5" type="noConversion"/>
  <pageMargins left="1.14930555555556" right="0.75" top="0.78888888888888897" bottom="0.78888888888888897" header="0.5" footer="0.5"/>
  <pageSetup paperSize="9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9"/>
  <sheetViews>
    <sheetView workbookViewId="0">
      <selection activeCell="AB18" sqref="AB18"/>
    </sheetView>
  </sheetViews>
  <sheetFormatPr defaultColWidth="9" defaultRowHeight="15.6"/>
  <cols>
    <col min="1" max="1" width="9.59765625" style="53" customWidth="1"/>
    <col min="2" max="3" width="5.59765625" style="50" customWidth="1"/>
    <col min="4" max="4" width="6.59765625" style="50" customWidth="1"/>
    <col min="5" max="5" width="5.09765625" style="50" hidden="1" customWidth="1"/>
    <col min="6" max="7" width="5.09765625" style="50" customWidth="1"/>
    <col min="8" max="22" width="4.69921875" style="50" customWidth="1"/>
    <col min="23" max="23" width="11.59765625" style="54" customWidth="1"/>
    <col min="24" max="16384" width="9" style="53"/>
  </cols>
  <sheetData>
    <row r="1" spans="1:30" ht="27.75" customHeight="1">
      <c r="A1" s="203" t="s">
        <v>237</v>
      </c>
      <c r="B1" s="203"/>
      <c r="C1" s="203"/>
      <c r="D1" s="203"/>
      <c r="E1" s="203"/>
      <c r="F1" s="203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3"/>
      <c r="X1" s="62"/>
      <c r="Y1" s="62"/>
      <c r="Z1" s="62"/>
      <c r="AA1" s="62"/>
      <c r="AB1" s="62"/>
      <c r="AC1" s="62"/>
      <c r="AD1" s="62"/>
    </row>
    <row r="2" spans="1:30" s="48" customFormat="1" ht="18" customHeight="1">
      <c r="A2" s="213" t="s">
        <v>238</v>
      </c>
      <c r="B2" s="208" t="s">
        <v>239</v>
      </c>
      <c r="C2" s="208"/>
      <c r="D2" s="219" t="s">
        <v>240</v>
      </c>
      <c r="E2" s="219"/>
      <c r="F2" s="208" t="s">
        <v>241</v>
      </c>
      <c r="G2" s="208"/>
      <c r="H2" s="205" t="s">
        <v>242</v>
      </c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7"/>
      <c r="W2" s="216" t="s">
        <v>243</v>
      </c>
      <c r="X2" s="64"/>
      <c r="Y2" s="64"/>
      <c r="Z2" s="64"/>
      <c r="AA2" s="64"/>
      <c r="AB2" s="64"/>
      <c r="AC2" s="64"/>
      <c r="AD2" s="64"/>
    </row>
    <row r="3" spans="1:30" s="48" customFormat="1" ht="18" customHeight="1">
      <c r="A3" s="214"/>
      <c r="B3" s="208"/>
      <c r="C3" s="208"/>
      <c r="D3" s="219"/>
      <c r="E3" s="219"/>
      <c r="F3" s="208"/>
      <c r="G3" s="208"/>
      <c r="H3" s="208" t="s">
        <v>244</v>
      </c>
      <c r="I3" s="208"/>
      <c r="J3" s="208"/>
      <c r="K3" s="208"/>
      <c r="L3" s="208"/>
      <c r="M3" s="208" t="s">
        <v>245</v>
      </c>
      <c r="N3" s="208"/>
      <c r="O3" s="208"/>
      <c r="P3" s="208"/>
      <c r="Q3" s="208"/>
      <c r="R3" s="208" t="s">
        <v>246</v>
      </c>
      <c r="S3" s="208"/>
      <c r="T3" s="208"/>
      <c r="U3" s="208"/>
      <c r="V3" s="208"/>
      <c r="W3" s="217"/>
      <c r="X3" s="64"/>
      <c r="Y3" s="64"/>
      <c r="Z3" s="64"/>
      <c r="AA3" s="64"/>
      <c r="AB3" s="64"/>
      <c r="AC3" s="64"/>
      <c r="AD3" s="64"/>
    </row>
    <row r="4" spans="1:30" s="48" customFormat="1" ht="18" customHeight="1">
      <c r="A4" s="214"/>
      <c r="B4" s="208"/>
      <c r="C4" s="208"/>
      <c r="D4" s="219"/>
      <c r="E4" s="219"/>
      <c r="F4" s="208"/>
      <c r="G4" s="208"/>
      <c r="H4" s="18" t="s">
        <v>247</v>
      </c>
      <c r="I4" s="61" t="s">
        <v>248</v>
      </c>
      <c r="J4" s="61" t="s">
        <v>249</v>
      </c>
      <c r="K4" s="209" t="s">
        <v>250</v>
      </c>
      <c r="L4" s="209"/>
      <c r="M4" s="18" t="s">
        <v>247</v>
      </c>
      <c r="N4" s="18" t="s">
        <v>248</v>
      </c>
      <c r="O4" s="18" t="s">
        <v>249</v>
      </c>
      <c r="P4" s="209" t="s">
        <v>250</v>
      </c>
      <c r="Q4" s="209"/>
      <c r="R4" s="18" t="s">
        <v>247</v>
      </c>
      <c r="S4" s="18" t="s">
        <v>248</v>
      </c>
      <c r="T4" s="18" t="s">
        <v>249</v>
      </c>
      <c r="U4" s="209" t="s">
        <v>250</v>
      </c>
      <c r="V4" s="209"/>
      <c r="W4" s="217"/>
      <c r="X4" s="64"/>
      <c r="Y4" s="64"/>
      <c r="Z4" s="64"/>
      <c r="AA4" s="64"/>
      <c r="AB4" s="64"/>
    </row>
    <row r="5" spans="1:30" s="49" customFormat="1" ht="18" customHeight="1">
      <c r="A5" s="215"/>
      <c r="B5" s="18" t="s">
        <v>251</v>
      </c>
      <c r="C5" s="18" t="s">
        <v>252</v>
      </c>
      <c r="D5" s="18" t="s">
        <v>251</v>
      </c>
      <c r="E5" s="18" t="s">
        <v>252</v>
      </c>
      <c r="F5" s="18" t="s">
        <v>252</v>
      </c>
      <c r="G5" s="18" t="s">
        <v>251</v>
      </c>
      <c r="H5" s="18" t="s">
        <v>251</v>
      </c>
      <c r="I5" s="18" t="s">
        <v>251</v>
      </c>
      <c r="J5" s="18" t="s">
        <v>251</v>
      </c>
      <c r="K5" s="18" t="s">
        <v>252</v>
      </c>
      <c r="L5" s="18" t="s">
        <v>251</v>
      </c>
      <c r="M5" s="18" t="s">
        <v>251</v>
      </c>
      <c r="N5" s="18" t="s">
        <v>251</v>
      </c>
      <c r="O5" s="18" t="s">
        <v>251</v>
      </c>
      <c r="P5" s="18" t="s">
        <v>252</v>
      </c>
      <c r="Q5" s="18" t="s">
        <v>251</v>
      </c>
      <c r="R5" s="18" t="s">
        <v>251</v>
      </c>
      <c r="S5" s="18" t="s">
        <v>251</v>
      </c>
      <c r="T5" s="18" t="s">
        <v>251</v>
      </c>
      <c r="U5" s="18" t="s">
        <v>252</v>
      </c>
      <c r="V5" s="18" t="s">
        <v>251</v>
      </c>
      <c r="W5" s="218"/>
      <c r="X5" s="65"/>
      <c r="Y5" s="65"/>
      <c r="Z5" s="65"/>
      <c r="AA5" s="65"/>
      <c r="AB5" s="65"/>
    </row>
    <row r="6" spans="1:30" s="50" customFormat="1" ht="21" customHeight="1">
      <c r="A6" s="56" t="s">
        <v>33</v>
      </c>
      <c r="B6" s="57">
        <v>132</v>
      </c>
      <c r="C6" s="57">
        <v>132</v>
      </c>
      <c r="D6" s="58">
        <v>10</v>
      </c>
      <c r="E6" s="58">
        <v>9</v>
      </c>
      <c r="F6" s="58">
        <v>122</v>
      </c>
      <c r="G6" s="58">
        <v>122</v>
      </c>
      <c r="H6" s="57">
        <v>2</v>
      </c>
      <c r="I6" s="57">
        <v>1</v>
      </c>
      <c r="J6" s="57">
        <v>0</v>
      </c>
      <c r="K6" s="57">
        <v>133</v>
      </c>
      <c r="L6" s="57">
        <v>133</v>
      </c>
      <c r="M6" s="57">
        <v>0</v>
      </c>
      <c r="N6" s="57">
        <v>0</v>
      </c>
      <c r="O6" s="57">
        <v>0</v>
      </c>
      <c r="P6" s="58">
        <v>10</v>
      </c>
      <c r="Q6" s="58">
        <v>10</v>
      </c>
      <c r="R6" s="57">
        <v>2</v>
      </c>
      <c r="S6" s="57">
        <v>1</v>
      </c>
      <c r="T6" s="57">
        <v>0</v>
      </c>
      <c r="U6" s="58">
        <v>123</v>
      </c>
      <c r="V6" s="58">
        <v>123</v>
      </c>
      <c r="W6" s="66"/>
    </row>
    <row r="7" spans="1:30" s="51" customFormat="1" ht="21" customHeight="1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7"/>
    </row>
    <row r="8" spans="1:30" s="51" customFormat="1" ht="21" customHeight="1">
      <c r="A8" s="59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7"/>
    </row>
    <row r="9" spans="1:30" s="51" customFormat="1" ht="21" customHeight="1">
      <c r="A9" s="59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7"/>
    </row>
    <row r="10" spans="1:30" s="51" customFormat="1" ht="21" customHeight="1">
      <c r="A10" s="59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7"/>
    </row>
    <row r="11" spans="1:30" s="51" customFormat="1" ht="21" customHeight="1">
      <c r="A11" s="59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7"/>
    </row>
    <row r="12" spans="1:30" s="51" customFormat="1" ht="21" customHeight="1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7"/>
    </row>
    <row r="13" spans="1:30" s="51" customFormat="1" ht="21" customHeight="1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7"/>
    </row>
    <row r="14" spans="1:30" s="51" customFormat="1" ht="21" customHeight="1">
      <c r="A14" s="59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7"/>
    </row>
    <row r="15" spans="1:30" s="51" customFormat="1" ht="21" customHeight="1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7"/>
    </row>
    <row r="16" spans="1:30" s="51" customFormat="1" ht="21" customHeight="1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7"/>
    </row>
    <row r="17" spans="1:23" s="51" customFormat="1" ht="21" customHeight="1">
      <c r="A17" s="59" t="s">
        <v>253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7"/>
    </row>
    <row r="18" spans="1:23" s="52" customFormat="1" ht="21" customHeight="1">
      <c r="A18" s="60" t="s">
        <v>254</v>
      </c>
      <c r="B18" s="210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2"/>
    </row>
    <row r="19" spans="1:23" s="50" customFormat="1" ht="28.2" customHeight="1">
      <c r="A19" s="185" t="s">
        <v>223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</row>
  </sheetData>
  <mergeCells count="15">
    <mergeCell ref="K4:L4"/>
    <mergeCell ref="P4:Q4"/>
    <mergeCell ref="U4:V4"/>
    <mergeCell ref="B18:W18"/>
    <mergeCell ref="A19:W19"/>
    <mergeCell ref="A2:A5"/>
    <mergeCell ref="W2:W5"/>
    <mergeCell ref="B2:C4"/>
    <mergeCell ref="D2:E4"/>
    <mergeCell ref="F2:G4"/>
    <mergeCell ref="A1:W1"/>
    <mergeCell ref="H2:V2"/>
    <mergeCell ref="H3:L3"/>
    <mergeCell ref="M3:Q3"/>
    <mergeCell ref="R3:V3"/>
  </mergeCells>
  <phoneticPr fontId="5" type="noConversion"/>
  <pageMargins left="0.78888888888888897" right="0.78888888888888897" top="0.78888888888888897" bottom="0.78888888888888897" header="0.5" footer="0.5"/>
  <pageSetup paperSize="9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3"/>
  <sheetViews>
    <sheetView tabSelected="1" workbookViewId="0">
      <selection activeCell="F6" sqref="F6:F8"/>
    </sheetView>
  </sheetViews>
  <sheetFormatPr defaultColWidth="9" defaultRowHeight="15.6"/>
  <cols>
    <col min="1" max="1" width="5.59765625" customWidth="1"/>
    <col min="2" max="2" width="8.19921875" customWidth="1"/>
    <col min="3" max="3" width="5.09765625" customWidth="1"/>
    <col min="4" max="4" width="5.3984375" customWidth="1"/>
    <col min="5" max="5" width="19.09765625" style="16" customWidth="1"/>
    <col min="6" max="6" width="19.8984375" style="16" customWidth="1"/>
    <col min="7" max="8" width="6.5" customWidth="1"/>
    <col min="9" max="9" width="15.69921875" customWidth="1"/>
    <col min="10" max="10" width="7.3984375" customWidth="1"/>
    <col min="11" max="11" width="7.5" customWidth="1"/>
    <col min="12" max="12" width="14.69921875" customWidth="1"/>
  </cols>
  <sheetData>
    <row r="1" spans="1:12" ht="34.5" customHeight="1">
      <c r="A1" s="220" t="s">
        <v>255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 ht="17.399999999999999">
      <c r="A2" s="221" t="s">
        <v>256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4" spans="1:12" ht="14.25" customHeight="1">
      <c r="A4" s="225" t="s">
        <v>3</v>
      </c>
      <c r="B4" s="222" t="s">
        <v>226</v>
      </c>
      <c r="C4" s="222" t="s">
        <v>257</v>
      </c>
      <c r="D4" s="222" t="s">
        <v>227</v>
      </c>
      <c r="E4" s="227" t="s">
        <v>228</v>
      </c>
      <c r="F4" s="227" t="s">
        <v>229</v>
      </c>
      <c r="G4" s="222" t="s">
        <v>10</v>
      </c>
      <c r="H4" s="222" t="s">
        <v>258</v>
      </c>
      <c r="I4" s="222" t="s">
        <v>231</v>
      </c>
      <c r="J4" s="222" t="s">
        <v>232</v>
      </c>
      <c r="K4" s="222"/>
      <c r="L4" s="223"/>
    </row>
    <row r="5" spans="1:12" ht="30" customHeight="1">
      <c r="A5" s="226"/>
      <c r="B5" s="208"/>
      <c r="C5" s="208"/>
      <c r="D5" s="208"/>
      <c r="E5" s="228"/>
      <c r="F5" s="228"/>
      <c r="G5" s="208"/>
      <c r="H5" s="208"/>
      <c r="I5" s="208"/>
      <c r="J5" s="18" t="s">
        <v>247</v>
      </c>
      <c r="K5" s="18" t="s">
        <v>259</v>
      </c>
      <c r="L5" s="37" t="s">
        <v>260</v>
      </c>
    </row>
    <row r="6" spans="1:12" s="13" customFormat="1" ht="21" customHeight="1">
      <c r="A6" s="19">
        <v>1</v>
      </c>
      <c r="B6" s="20" t="s">
        <v>261</v>
      </c>
      <c r="C6" s="21" t="s">
        <v>46</v>
      </c>
      <c r="D6" s="22" t="e">
        <f ca="1">YEAR(TODAY())-MID(F6,7,4)</f>
        <v>#VALUE!</v>
      </c>
      <c r="E6" s="20" t="s">
        <v>262</v>
      </c>
      <c r="F6" s="23" t="s">
        <v>287</v>
      </c>
      <c r="G6" s="24" t="s">
        <v>177</v>
      </c>
      <c r="H6" s="25" t="s">
        <v>32</v>
      </c>
      <c r="I6" s="21" t="s">
        <v>143</v>
      </c>
      <c r="J6" s="29"/>
      <c r="K6" s="29" t="s">
        <v>37</v>
      </c>
      <c r="L6" s="38" t="s">
        <v>263</v>
      </c>
    </row>
    <row r="7" spans="1:12" s="13" customFormat="1" ht="21" customHeight="1">
      <c r="A7" s="19">
        <v>2</v>
      </c>
      <c r="B7" s="20" t="s">
        <v>180</v>
      </c>
      <c r="C7" s="20" t="s">
        <v>28</v>
      </c>
      <c r="D7" s="22" t="e">
        <f ca="1">YEAR(TODAY())-MID(F7,7,4)</f>
        <v>#VALUE!</v>
      </c>
      <c r="E7" s="20" t="s">
        <v>264</v>
      </c>
      <c r="F7" s="23" t="s">
        <v>287</v>
      </c>
      <c r="G7" s="24" t="s">
        <v>177</v>
      </c>
      <c r="H7" s="25" t="s">
        <v>32</v>
      </c>
      <c r="I7" s="20" t="s">
        <v>109</v>
      </c>
      <c r="J7" s="29" t="s">
        <v>37</v>
      </c>
      <c r="K7" s="29"/>
      <c r="L7" s="38"/>
    </row>
    <row r="8" spans="1:12" s="13" customFormat="1" ht="21" customHeight="1">
      <c r="A8" s="19">
        <v>3</v>
      </c>
      <c r="B8" s="20" t="s">
        <v>181</v>
      </c>
      <c r="C8" s="20" t="s">
        <v>28</v>
      </c>
      <c r="D8" s="22">
        <v>60</v>
      </c>
      <c r="E8" s="20" t="s">
        <v>265</v>
      </c>
      <c r="F8" s="23" t="s">
        <v>287</v>
      </c>
      <c r="G8" s="24" t="s">
        <v>177</v>
      </c>
      <c r="H8" s="25" t="s">
        <v>32</v>
      </c>
      <c r="I8" s="20" t="s">
        <v>109</v>
      </c>
      <c r="J8" s="29" t="s">
        <v>37</v>
      </c>
      <c r="K8" s="29"/>
      <c r="L8" s="38"/>
    </row>
    <row r="9" spans="1:12" s="13" customFormat="1" ht="21" customHeight="1">
      <c r="A9" s="19">
        <v>4</v>
      </c>
      <c r="B9" s="26"/>
      <c r="C9" s="21"/>
      <c r="D9" s="27"/>
      <c r="E9" s="28"/>
      <c r="F9" s="23"/>
      <c r="G9" s="24"/>
      <c r="H9" s="25"/>
      <c r="I9" s="21"/>
      <c r="J9" s="29"/>
      <c r="K9" s="39"/>
      <c r="L9" s="40"/>
    </row>
    <row r="10" spans="1:12" s="13" customFormat="1" ht="21" customHeight="1">
      <c r="A10" s="19">
        <v>5</v>
      </c>
      <c r="B10" s="26"/>
      <c r="C10" s="21"/>
      <c r="D10" s="27"/>
      <c r="E10" s="28"/>
      <c r="F10" s="23"/>
      <c r="G10" s="24"/>
      <c r="H10" s="25"/>
      <c r="I10" s="21"/>
      <c r="J10" s="29"/>
      <c r="K10" s="39"/>
      <c r="L10" s="40"/>
    </row>
    <row r="11" spans="1:12" s="13" customFormat="1" ht="21" customHeight="1">
      <c r="A11" s="19">
        <v>6</v>
      </c>
      <c r="B11" s="26"/>
      <c r="C11" s="21"/>
      <c r="D11" s="27"/>
      <c r="E11" s="28"/>
      <c r="F11" s="23"/>
      <c r="G11" s="24"/>
      <c r="H11" s="25"/>
      <c r="I11" s="21"/>
      <c r="J11" s="29"/>
      <c r="K11" s="39"/>
      <c r="L11" s="40"/>
    </row>
    <row r="12" spans="1:12" s="13" customFormat="1" ht="21" customHeight="1">
      <c r="A12" s="19">
        <v>7</v>
      </c>
      <c r="B12" s="29"/>
      <c r="C12" s="21"/>
      <c r="D12" s="22"/>
      <c r="E12" s="30"/>
      <c r="F12" s="23"/>
      <c r="G12" s="31"/>
      <c r="H12" s="25"/>
      <c r="I12" s="21"/>
      <c r="J12" s="41"/>
      <c r="K12" s="39"/>
      <c r="L12" s="40"/>
    </row>
    <row r="13" spans="1:12" s="13" customFormat="1" ht="21" customHeight="1">
      <c r="A13" s="19">
        <v>8</v>
      </c>
      <c r="B13" s="29"/>
      <c r="C13" s="21"/>
      <c r="D13" s="22"/>
      <c r="E13" s="30"/>
      <c r="F13" s="23"/>
      <c r="G13" s="31"/>
      <c r="H13" s="25"/>
      <c r="I13" s="21"/>
      <c r="J13" s="41"/>
      <c r="K13" s="39"/>
      <c r="L13" s="40"/>
    </row>
    <row r="14" spans="1:12" s="13" customFormat="1" ht="21" customHeight="1">
      <c r="A14" s="19">
        <v>9</v>
      </c>
      <c r="B14" s="29"/>
      <c r="C14" s="21"/>
      <c r="D14" s="22"/>
      <c r="E14" s="30"/>
      <c r="F14" s="23"/>
      <c r="G14" s="31"/>
      <c r="H14" s="25"/>
      <c r="I14" s="21"/>
      <c r="J14" s="41"/>
      <c r="K14" s="39"/>
      <c r="L14" s="40"/>
    </row>
    <row r="15" spans="1:12" s="13" customFormat="1" ht="21" customHeight="1">
      <c r="A15" s="19">
        <v>10</v>
      </c>
      <c r="B15" s="29"/>
      <c r="C15" s="21"/>
      <c r="D15" s="22"/>
      <c r="E15" s="20"/>
      <c r="F15" s="23"/>
      <c r="G15" s="31"/>
      <c r="H15" s="25"/>
      <c r="I15" s="27"/>
      <c r="J15" s="41"/>
      <c r="K15" s="39"/>
      <c r="L15" s="42"/>
    </row>
    <row r="16" spans="1:12" s="13" customFormat="1" ht="21" customHeight="1">
      <c r="A16" s="19">
        <v>11</v>
      </c>
      <c r="B16" s="29"/>
      <c r="C16" s="21"/>
      <c r="D16" s="22"/>
      <c r="E16" s="20"/>
      <c r="F16" s="23"/>
      <c r="G16" s="31"/>
      <c r="H16" s="25"/>
      <c r="I16" s="27"/>
      <c r="J16" s="41"/>
      <c r="K16" s="39"/>
      <c r="L16" s="42"/>
    </row>
    <row r="17" spans="1:12" s="14" customFormat="1" ht="21" customHeight="1">
      <c r="A17" s="19">
        <v>12</v>
      </c>
      <c r="B17" s="29"/>
      <c r="C17" s="21"/>
      <c r="D17" s="22"/>
      <c r="E17" s="20"/>
      <c r="F17" s="23"/>
      <c r="G17" s="31"/>
      <c r="H17" s="25"/>
      <c r="I17" s="27"/>
      <c r="J17" s="41"/>
      <c r="K17" s="39"/>
      <c r="L17" s="42"/>
    </row>
    <row r="18" spans="1:12" s="15" customFormat="1" ht="21" customHeight="1">
      <c r="A18" s="19">
        <v>13</v>
      </c>
      <c r="B18" s="29"/>
      <c r="C18" s="21"/>
      <c r="D18" s="22"/>
      <c r="E18" s="30"/>
      <c r="F18" s="23"/>
      <c r="G18" s="31"/>
      <c r="H18" s="25"/>
      <c r="I18" s="21"/>
      <c r="J18" s="41"/>
      <c r="K18" s="39"/>
      <c r="L18" s="43"/>
    </row>
    <row r="19" spans="1:12" s="15" customFormat="1" ht="21" customHeight="1">
      <c r="A19" s="19">
        <v>14</v>
      </c>
      <c r="B19" s="29"/>
      <c r="C19" s="21"/>
      <c r="D19" s="22"/>
      <c r="E19" s="30"/>
      <c r="F19" s="23"/>
      <c r="G19" s="31"/>
      <c r="H19" s="25"/>
      <c r="I19" s="21"/>
      <c r="J19" s="41"/>
      <c r="K19" s="39"/>
      <c r="L19" s="43"/>
    </row>
    <row r="20" spans="1:12" s="15" customFormat="1" ht="21" customHeight="1">
      <c r="A20" s="19">
        <v>15</v>
      </c>
      <c r="B20" s="29"/>
      <c r="C20" s="21"/>
      <c r="D20" s="22"/>
      <c r="E20" s="20"/>
      <c r="F20" s="23"/>
      <c r="G20" s="31"/>
      <c r="H20" s="25"/>
      <c r="I20" s="27"/>
      <c r="J20" s="44"/>
      <c r="K20" s="39"/>
      <c r="L20" s="43"/>
    </row>
    <row r="21" spans="1:12" ht="21" customHeight="1">
      <c r="A21" s="32" t="s">
        <v>222</v>
      </c>
      <c r="B21" s="224"/>
      <c r="C21" s="224"/>
      <c r="D21" s="33"/>
      <c r="E21" s="34"/>
      <c r="F21" s="35"/>
      <c r="G21" s="36"/>
      <c r="H21" s="36"/>
      <c r="I21" s="45"/>
      <c r="J21" s="46"/>
      <c r="K21" s="46"/>
      <c r="L21" s="47"/>
    </row>
    <row r="22" spans="1:12">
      <c r="A22" s="185" t="s">
        <v>223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</row>
    <row r="23" spans="1:12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</row>
  </sheetData>
  <mergeCells count="14">
    <mergeCell ref="A22:L23"/>
    <mergeCell ref="A1:L1"/>
    <mergeCell ref="A2:L2"/>
    <mergeCell ref="J4:L4"/>
    <mergeCell ref="B21:C2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5" type="noConversion"/>
  <pageMargins left="0.97916666666666696" right="0.78888888888888897" top="0.78888888888888897" bottom="0.78888888888888897" header="0.75" footer="0.50902777777777797"/>
  <pageSetup paperSize="9" scale="9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39"/>
  <sheetViews>
    <sheetView workbookViewId="0">
      <selection activeCell="G31" sqref="G29:H31"/>
    </sheetView>
  </sheetViews>
  <sheetFormatPr defaultColWidth="9" defaultRowHeight="15.6"/>
  <cols>
    <col min="1" max="1" width="3.69921875" customWidth="1"/>
    <col min="2" max="2" width="13.09765625" customWidth="1"/>
    <col min="3" max="3" width="6.5" customWidth="1"/>
    <col min="4" max="11" width="4.3984375" customWidth="1"/>
    <col min="12" max="12" width="5.3984375" customWidth="1"/>
    <col min="13" max="13" width="5.5" customWidth="1"/>
    <col min="14" max="15" width="4.3984375" customWidth="1"/>
    <col min="16" max="16" width="10.09765625" customWidth="1"/>
    <col min="17" max="18" width="4.3984375" customWidth="1"/>
    <col min="19" max="19" width="4.59765625" customWidth="1"/>
    <col min="20" max="20" width="4.69921875" customWidth="1"/>
    <col min="21" max="21" width="4.59765625" customWidth="1"/>
    <col min="22" max="22" width="11.19921875" customWidth="1"/>
    <col min="23" max="26" width="5.59765625" customWidth="1"/>
  </cols>
  <sheetData>
    <row r="1" spans="1:26" ht="42" customHeight="1">
      <c r="A1" s="229" t="s">
        <v>266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</row>
    <row r="2" spans="1:26">
      <c r="A2" s="235" t="s">
        <v>3</v>
      </c>
      <c r="B2" s="238" t="s">
        <v>267</v>
      </c>
      <c r="C2" s="230" t="s">
        <v>268</v>
      </c>
      <c r="D2" s="230"/>
      <c r="E2" s="230" t="s">
        <v>269</v>
      </c>
      <c r="F2" s="230"/>
      <c r="G2" s="230"/>
      <c r="H2" s="230"/>
      <c r="I2" s="230"/>
      <c r="J2" s="230"/>
      <c r="K2" s="230" t="s">
        <v>270</v>
      </c>
      <c r="L2" s="230"/>
      <c r="M2" s="230"/>
      <c r="N2" s="230" t="s">
        <v>271</v>
      </c>
      <c r="O2" s="230"/>
      <c r="P2" s="230"/>
      <c r="Q2" s="230"/>
      <c r="R2" s="243" t="s">
        <v>272</v>
      </c>
      <c r="S2" s="231"/>
      <c r="T2" s="231"/>
      <c r="U2" s="232"/>
      <c r="V2" s="244" t="s">
        <v>273</v>
      </c>
      <c r="W2" s="233" t="s">
        <v>274</v>
      </c>
      <c r="X2" s="233"/>
      <c r="Y2" s="233"/>
      <c r="Z2" s="233"/>
    </row>
    <row r="3" spans="1:26">
      <c r="A3" s="236"/>
      <c r="B3" s="239"/>
      <c r="C3" s="230"/>
      <c r="D3" s="230"/>
      <c r="E3" s="230"/>
      <c r="F3" s="230"/>
      <c r="G3" s="230"/>
      <c r="H3" s="230"/>
      <c r="I3" s="230"/>
      <c r="J3" s="230"/>
      <c r="K3" s="241" t="s">
        <v>275</v>
      </c>
      <c r="L3" s="241" t="s">
        <v>276</v>
      </c>
      <c r="M3" s="241" t="s">
        <v>277</v>
      </c>
      <c r="N3" s="241" t="s">
        <v>278</v>
      </c>
      <c r="O3" s="241" t="s">
        <v>220</v>
      </c>
      <c r="P3" s="242" t="s">
        <v>279</v>
      </c>
      <c r="Q3" s="241" t="s">
        <v>219</v>
      </c>
      <c r="R3" s="241"/>
      <c r="S3" s="241" t="s">
        <v>275</v>
      </c>
      <c r="T3" s="241" t="s">
        <v>276</v>
      </c>
      <c r="U3" s="241" t="s">
        <v>277</v>
      </c>
      <c r="V3" s="244"/>
      <c r="W3" s="241" t="s">
        <v>280</v>
      </c>
      <c r="X3" s="233" t="s">
        <v>281</v>
      </c>
      <c r="Y3" s="233"/>
      <c r="Z3" s="233"/>
    </row>
    <row r="4" spans="1:26" ht="27" customHeight="1">
      <c r="A4" s="236"/>
      <c r="B4" s="239"/>
      <c r="C4" s="230"/>
      <c r="D4" s="230"/>
      <c r="E4" s="230"/>
      <c r="F4" s="230"/>
      <c r="G4" s="230" t="s">
        <v>187</v>
      </c>
      <c r="H4" s="230"/>
      <c r="I4" s="230" t="s">
        <v>32</v>
      </c>
      <c r="J4" s="230"/>
      <c r="K4" s="241"/>
      <c r="L4" s="241"/>
      <c r="M4" s="241"/>
      <c r="N4" s="241"/>
      <c r="O4" s="241"/>
      <c r="P4" s="242"/>
      <c r="Q4" s="241"/>
      <c r="R4" s="241"/>
      <c r="S4" s="241"/>
      <c r="T4" s="241"/>
      <c r="U4" s="241"/>
      <c r="V4" s="244"/>
      <c r="W4" s="241"/>
      <c r="X4" s="7" t="s">
        <v>275</v>
      </c>
      <c r="Y4" s="7" t="s">
        <v>276</v>
      </c>
      <c r="Z4" s="7" t="s">
        <v>277</v>
      </c>
    </row>
    <row r="5" spans="1:26" ht="27.9" customHeight="1">
      <c r="A5" s="237"/>
      <c r="B5" s="240"/>
      <c r="C5" s="2" t="s">
        <v>282</v>
      </c>
      <c r="D5" s="1" t="s">
        <v>283</v>
      </c>
      <c r="E5" s="1" t="s">
        <v>282</v>
      </c>
      <c r="F5" s="1" t="s">
        <v>283</v>
      </c>
      <c r="G5" s="1" t="s">
        <v>282</v>
      </c>
      <c r="H5" s="1" t="s">
        <v>283</v>
      </c>
      <c r="I5" s="1" t="s">
        <v>282</v>
      </c>
      <c r="J5" s="1" t="s">
        <v>283</v>
      </c>
      <c r="K5" s="7" t="s">
        <v>283</v>
      </c>
      <c r="L5" s="7" t="s">
        <v>283</v>
      </c>
      <c r="M5" s="7" t="s">
        <v>283</v>
      </c>
      <c r="N5" s="7" t="s">
        <v>283</v>
      </c>
      <c r="O5" s="7" t="s">
        <v>283</v>
      </c>
      <c r="P5" s="7" t="s">
        <v>283</v>
      </c>
      <c r="Q5" s="7" t="s">
        <v>283</v>
      </c>
      <c r="R5" s="8" t="s">
        <v>283</v>
      </c>
      <c r="S5" s="7" t="s">
        <v>283</v>
      </c>
      <c r="T5" s="7" t="s">
        <v>283</v>
      </c>
      <c r="U5" s="7" t="s">
        <v>283</v>
      </c>
      <c r="V5" s="9" t="s">
        <v>284</v>
      </c>
      <c r="W5" s="7" t="s">
        <v>285</v>
      </c>
      <c r="X5" s="7" t="s">
        <v>285</v>
      </c>
      <c r="Y5" s="7" t="s">
        <v>285</v>
      </c>
      <c r="Z5" s="7" t="s">
        <v>285</v>
      </c>
    </row>
    <row r="6" spans="1:26" ht="22.05" customHeight="1">
      <c r="A6" s="3"/>
      <c r="B6" s="2" t="s">
        <v>33</v>
      </c>
      <c r="C6" s="2">
        <v>133</v>
      </c>
      <c r="D6" s="2">
        <v>133</v>
      </c>
      <c r="E6" s="1">
        <v>100</v>
      </c>
      <c r="F6" s="1">
        <v>100</v>
      </c>
      <c r="G6" s="1">
        <v>9</v>
      </c>
      <c r="H6" s="1">
        <v>9</v>
      </c>
      <c r="I6" s="1">
        <v>91</v>
      </c>
      <c r="J6" s="1">
        <v>91</v>
      </c>
      <c r="K6" s="7">
        <v>8</v>
      </c>
      <c r="L6" s="7">
        <v>30</v>
      </c>
      <c r="M6" s="7">
        <v>95</v>
      </c>
      <c r="N6" s="7">
        <v>3</v>
      </c>
      <c r="O6" s="7">
        <v>107</v>
      </c>
      <c r="P6" s="7">
        <v>2</v>
      </c>
      <c r="Q6" s="7">
        <v>60</v>
      </c>
      <c r="R6" s="7">
        <v>10</v>
      </c>
      <c r="S6" s="7">
        <v>1</v>
      </c>
      <c r="T6" s="7">
        <v>4</v>
      </c>
      <c r="U6" s="7">
        <v>5</v>
      </c>
      <c r="V6" s="10">
        <v>11.52</v>
      </c>
      <c r="W6" s="7">
        <v>8520</v>
      </c>
      <c r="X6" s="7">
        <v>3600</v>
      </c>
      <c r="Y6" s="7">
        <v>2400</v>
      </c>
      <c r="Z6" s="7">
        <v>1200</v>
      </c>
    </row>
    <row r="7" spans="1:26" ht="22.05" customHeight="1">
      <c r="A7" s="4"/>
      <c r="B7" s="4"/>
      <c r="C7" s="2"/>
      <c r="D7" s="1"/>
      <c r="E7" s="1"/>
      <c r="F7" s="1"/>
      <c r="G7" s="1"/>
      <c r="H7" s="1"/>
      <c r="I7" s="1"/>
      <c r="J7" s="1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11"/>
      <c r="W7" s="7"/>
      <c r="X7" s="7"/>
      <c r="Y7" s="7"/>
      <c r="Z7" s="7"/>
    </row>
    <row r="8" spans="1:26" ht="22.05" customHeight="1">
      <c r="A8" s="4"/>
      <c r="B8" s="4"/>
      <c r="C8" s="2"/>
      <c r="D8" s="1"/>
      <c r="E8" s="1"/>
      <c r="F8" s="1"/>
      <c r="G8" s="1"/>
      <c r="H8" s="1"/>
      <c r="I8" s="1"/>
      <c r="J8" s="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12"/>
      <c r="W8" s="7"/>
      <c r="X8" s="7"/>
      <c r="Y8" s="7"/>
      <c r="Z8" s="7"/>
    </row>
    <row r="9" spans="1:26" ht="22.05" customHeight="1">
      <c r="A9" s="4"/>
      <c r="B9" s="4"/>
      <c r="C9" s="2"/>
      <c r="D9" s="1"/>
      <c r="E9" s="1"/>
      <c r="F9" s="1"/>
      <c r="G9" s="1"/>
      <c r="H9" s="1"/>
      <c r="I9" s="1"/>
      <c r="J9" s="1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12"/>
      <c r="W9" s="7"/>
      <c r="X9" s="7"/>
      <c r="Y9" s="7"/>
      <c r="Z9" s="7"/>
    </row>
    <row r="10" spans="1:26" ht="22.05" customHeight="1">
      <c r="A10" s="4"/>
      <c r="B10" s="4"/>
      <c r="C10" s="2"/>
      <c r="D10" s="1"/>
      <c r="E10" s="1"/>
      <c r="F10" s="1"/>
      <c r="G10" s="1"/>
      <c r="H10" s="1"/>
      <c r="I10" s="1"/>
      <c r="J10" s="1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12"/>
      <c r="W10" s="7"/>
      <c r="X10" s="7"/>
      <c r="Y10" s="7"/>
      <c r="Z10" s="7"/>
    </row>
    <row r="11" spans="1:26" ht="22.05" customHeight="1">
      <c r="A11" s="4"/>
      <c r="B11" s="4"/>
      <c r="C11" s="2"/>
      <c r="D11" s="1"/>
      <c r="E11" s="1"/>
      <c r="F11" s="1"/>
      <c r="G11" s="1"/>
      <c r="H11" s="1"/>
      <c r="I11" s="1"/>
      <c r="J11" s="1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12"/>
      <c r="W11" s="7"/>
      <c r="X11" s="7"/>
      <c r="Y11" s="7"/>
      <c r="Z11" s="7"/>
    </row>
    <row r="12" spans="1:26" ht="34.5" customHeight="1">
      <c r="A12" s="234" t="s">
        <v>253</v>
      </c>
      <c r="B12" s="234"/>
      <c r="C12" s="2"/>
      <c r="D12" s="1"/>
      <c r="E12" s="1"/>
      <c r="F12" s="1"/>
      <c r="G12" s="1"/>
      <c r="H12" s="1"/>
      <c r="I12" s="1"/>
      <c r="J12" s="1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12"/>
      <c r="W12" s="7"/>
      <c r="X12" s="7"/>
      <c r="Y12" s="7"/>
      <c r="Z12" s="7"/>
    </row>
    <row r="13" spans="1:26">
      <c r="A13" s="245" t="s">
        <v>286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</row>
    <row r="14" spans="1:26">
      <c r="A14" s="245"/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</row>
    <row r="19" spans="1:26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>
      <c r="A25" s="5"/>
    </row>
    <row r="26" spans="1:26">
      <c r="A26" s="5"/>
    </row>
    <row r="27" spans="1:26">
      <c r="A27" s="5"/>
    </row>
    <row r="28" spans="1:26">
      <c r="A28" s="5"/>
    </row>
    <row r="29" spans="1:26">
      <c r="A29" s="5"/>
    </row>
    <row r="30" spans="1:26">
      <c r="A30" s="5"/>
    </row>
    <row r="31" spans="1:26">
      <c r="A31" s="5"/>
    </row>
    <row r="32" spans="1:26">
      <c r="A32" s="5"/>
    </row>
    <row r="33" spans="1:1">
      <c r="A33" s="5"/>
    </row>
    <row r="34" spans="1:1">
      <c r="A34" s="5"/>
    </row>
    <row r="35" spans="1:1">
      <c r="A35" s="5"/>
    </row>
    <row r="36" spans="1:1">
      <c r="A36" s="5"/>
    </row>
    <row r="37" spans="1:1">
      <c r="A37" s="5"/>
    </row>
    <row r="38" spans="1:1">
      <c r="A38" s="5"/>
    </row>
    <row r="39" spans="1:1">
      <c r="A39" s="5"/>
    </row>
  </sheetData>
  <mergeCells count="28">
    <mergeCell ref="A13:Z14"/>
    <mergeCell ref="T3:T4"/>
    <mergeCell ref="U3:U4"/>
    <mergeCell ref="V2:V4"/>
    <mergeCell ref="W3:W4"/>
    <mergeCell ref="C2:D4"/>
    <mergeCell ref="E2:J3"/>
    <mergeCell ref="X3:Z3"/>
    <mergeCell ref="E4:F4"/>
    <mergeCell ref="G4:H4"/>
    <mergeCell ref="I4:J4"/>
    <mergeCell ref="A12:B12"/>
    <mergeCell ref="A2:A5"/>
    <mergeCell ref="B2:B5"/>
    <mergeCell ref="K3:K4"/>
    <mergeCell ref="L3:L4"/>
    <mergeCell ref="M3:M4"/>
    <mergeCell ref="N3:N4"/>
    <mergeCell ref="O3:O4"/>
    <mergeCell ref="P3:P4"/>
    <mergeCell ref="Q3:Q4"/>
    <mergeCell ref="R2:R4"/>
    <mergeCell ref="S3:S4"/>
    <mergeCell ref="A1:Z1"/>
    <mergeCell ref="K2:M2"/>
    <mergeCell ref="N2:Q2"/>
    <mergeCell ref="S2:U2"/>
    <mergeCell ref="W2:Z2"/>
  </mergeCells>
  <phoneticPr fontId="5" type="noConversion"/>
  <pageMargins left="0.40902777777777799" right="0.30902777777777801" top="0.75" bottom="0.75" header="0.30902777777777801" footer="0.309027777777778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</vt:i4>
      </vt:variant>
    </vt:vector>
  </HeadingPairs>
  <TitlesOfParts>
    <vt:vector size="9" baseType="lpstr">
      <vt:lpstr>分散花名表</vt:lpstr>
      <vt:lpstr>集中花名表</vt:lpstr>
      <vt:lpstr>分类情况统计表</vt:lpstr>
      <vt:lpstr>供养方式变化表</vt:lpstr>
      <vt:lpstr>复核表</vt:lpstr>
      <vt:lpstr>新增死亡变化表</vt:lpstr>
      <vt:lpstr>社会救助统计表</vt:lpstr>
      <vt:lpstr>分散花名表!Print_Titles</vt:lpstr>
      <vt:lpstr>集中花名表!Print_Titles</vt:lpstr>
    </vt:vector>
  </TitlesOfParts>
  <Company>信念技术论坛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佳瑶 王</cp:lastModifiedBy>
  <cp:revision>1</cp:revision>
  <dcterms:created xsi:type="dcterms:W3CDTF">2024-03-20T05:51:00Z</dcterms:created>
  <dcterms:modified xsi:type="dcterms:W3CDTF">2025-05-05T12:02:10Z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>
    <vt:lpwstr>14</vt:lpwstr>
  </property>
  <property fmtid="{D5CDD505-2E9C-101B-9397-08002B2CF9AE}" pid="4" name="ICV">
    <vt:lpwstr>BC65BD343EA5456AABEA405042049556_13</vt:lpwstr>
  </property>
  <property fmtid="{D5CDD505-2E9C-101B-9397-08002B2CF9AE}" pid="5" name="KSOReadingLayout">
    <vt:bool>false</vt:bool>
  </property>
</Properties>
</file>